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40" activeTab="0"/>
  </bookViews>
  <sheets>
    <sheet name="plan incadrat in bu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MaraM</author>
  </authors>
  <commentList>
    <comment ref="H8" authorId="0">
      <text>
        <r>
          <rPr>
            <b/>
            <sz val="9"/>
            <rFont val="Tahoma"/>
            <family val="2"/>
          </rPr>
          <t>MaraM:</t>
        </r>
        <r>
          <rPr>
            <sz val="9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9"/>
            <rFont val="Tahoma"/>
            <family val="2"/>
          </rPr>
          <t>MaraM: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2"/>
          </rPr>
          <t>MaraM:</t>
        </r>
        <r>
          <rPr>
            <sz val="8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2"/>
          </rPr>
          <t>MaraM:</t>
        </r>
        <r>
          <rPr>
            <sz val="8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2"/>
          </rPr>
          <t>MaraM:</t>
        </r>
        <r>
          <rPr>
            <sz val="8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9"/>
            <rFont val="Tahoma"/>
            <family val="2"/>
          </rPr>
          <t>MaraM:</t>
        </r>
        <r>
          <rPr>
            <sz val="9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2"/>
          </rPr>
          <t>MaraM:</t>
        </r>
        <r>
          <rPr>
            <sz val="8"/>
            <rFont val="Tahoma"/>
            <family val="2"/>
          </rPr>
          <t xml:space="preserve">
</t>
        </r>
      </text>
    </comment>
    <comment ref="A128" authorId="0">
      <text>
        <r>
          <rPr>
            <b/>
            <sz val="9"/>
            <rFont val="Tahoma"/>
            <family val="2"/>
          </rPr>
          <t>MaraM:</t>
        </r>
        <r>
          <rPr>
            <sz val="9"/>
            <rFont val="Tahoma"/>
            <family val="2"/>
          </rPr>
          <t xml:space="preserve">
</t>
        </r>
      </text>
    </comment>
    <comment ref="A270" authorId="0">
      <text>
        <r>
          <rPr>
            <b/>
            <sz val="8"/>
            <rFont val="Tahoma"/>
            <family val="2"/>
          </rPr>
          <t>MaraM: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<sst xmlns="http://schemas.openxmlformats.org/spreadsheetml/2006/main" count="556" uniqueCount="377">
  <si>
    <t>OBIECTUL CONTRACTULUI</t>
  </si>
  <si>
    <t>COD CPV</t>
  </si>
  <si>
    <t>Valoare estimată fără TVA</t>
  </si>
  <si>
    <t>lei</t>
  </si>
  <si>
    <t>euro</t>
  </si>
  <si>
    <t>Procedura care urmează să fie aplicată</t>
  </si>
  <si>
    <t>Data estimată pentru începerea procedurii</t>
  </si>
  <si>
    <t>Data estimată pentru finalizarea procedurii</t>
  </si>
  <si>
    <t>Responsabilul achiziţiei publice</t>
  </si>
  <si>
    <t>Preţ unitar (lei)</t>
  </si>
  <si>
    <t>Fluid corector</t>
  </si>
  <si>
    <t>Port filă</t>
  </si>
  <si>
    <t>Text marker</t>
  </si>
  <si>
    <t>Plastilină</t>
  </si>
  <si>
    <t>Saci menaj</t>
  </si>
  <si>
    <t>Lanterne</t>
  </si>
  <si>
    <t>Lapte antidot</t>
  </si>
  <si>
    <t>Prelungitor 5m</t>
  </si>
  <si>
    <t>Pânză bomfaier</t>
  </si>
  <si>
    <t>Amortizor uşă</t>
  </si>
  <si>
    <t xml:space="preserve">Mop </t>
  </si>
  <si>
    <t>50750000-7</t>
  </si>
  <si>
    <t>30192121-5</t>
  </si>
  <si>
    <t>30192125-3</t>
  </si>
  <si>
    <t>15511700-0</t>
  </si>
  <si>
    <t>30125100-2</t>
  </si>
  <si>
    <t>50730000-1</t>
  </si>
  <si>
    <t>TOTAL</t>
  </si>
  <si>
    <t>Achiziţie produse de curăţenie</t>
  </si>
  <si>
    <t>Achiziţie materiale pentru reparaţii</t>
  </si>
  <si>
    <t>Achiziţie materiale PSI</t>
  </si>
  <si>
    <t>Servicii salubrizare</t>
  </si>
  <si>
    <t>I</t>
  </si>
  <si>
    <t>II</t>
  </si>
  <si>
    <t>IX</t>
  </si>
  <si>
    <t>cerere de ofertă</t>
  </si>
  <si>
    <t>cumpărare directă</t>
  </si>
  <si>
    <t xml:space="preserve">TOTAL </t>
  </si>
  <si>
    <t>22852100-8</t>
  </si>
  <si>
    <t>XV</t>
  </si>
  <si>
    <t>XVII</t>
  </si>
  <si>
    <t>XIX</t>
  </si>
  <si>
    <t>XX</t>
  </si>
  <si>
    <t>Servicii de transport aerian ocazional</t>
  </si>
  <si>
    <t>XXI</t>
  </si>
  <si>
    <t>XXII</t>
  </si>
  <si>
    <t>XXIII</t>
  </si>
  <si>
    <t>Consumabile şi piese schimb pentru informatică</t>
  </si>
  <si>
    <t>Servicii de telefonie mobilă</t>
  </si>
  <si>
    <t>64212000-5</t>
  </si>
  <si>
    <t>64111000-7</t>
  </si>
  <si>
    <t>Cartuşe, tonere pentru imprimante şi multifuncţionale</t>
  </si>
  <si>
    <t>XXIV</t>
  </si>
  <si>
    <t>XXVI</t>
  </si>
  <si>
    <t>Indigo</t>
  </si>
  <si>
    <t>Coperţi arhivă</t>
  </si>
  <si>
    <t>Perforator 50 coli</t>
  </si>
  <si>
    <t>Buretieră</t>
  </si>
  <si>
    <t>Bandă adezivă 19x33</t>
  </si>
  <si>
    <t>Tuş ştampilă</t>
  </si>
  <si>
    <t>Tuşieră mare</t>
  </si>
  <si>
    <t>Datieră</t>
  </si>
  <si>
    <t>Riglă birou 30 cm</t>
  </si>
  <si>
    <t>XXVIII</t>
  </si>
  <si>
    <t>XXXII</t>
  </si>
  <si>
    <t>22816300-6</t>
  </si>
  <si>
    <t>30197320-5</t>
  </si>
  <si>
    <t>30197330-8</t>
  </si>
  <si>
    <t>30199110-4</t>
  </si>
  <si>
    <t>30192111-2</t>
  </si>
  <si>
    <t>30192920-6</t>
  </si>
  <si>
    <t>30197000-6</t>
  </si>
  <si>
    <t>30125120-8</t>
  </si>
  <si>
    <t>22612000-3</t>
  </si>
  <si>
    <t>39292500-0</t>
  </si>
  <si>
    <t>30197220-4</t>
  </si>
  <si>
    <t>60420000-8</t>
  </si>
  <si>
    <t>90511000-2</t>
  </si>
  <si>
    <t>18424300-0</t>
  </si>
  <si>
    <t>39831240-0</t>
  </si>
  <si>
    <t>39833000-0</t>
  </si>
  <si>
    <t>39811300-3</t>
  </si>
  <si>
    <t>39831200-8</t>
  </si>
  <si>
    <t>39830000-9</t>
  </si>
  <si>
    <t>44511510-3</t>
  </si>
  <si>
    <t>44512940-3</t>
  </si>
  <si>
    <t>19640000-4</t>
  </si>
  <si>
    <t>14400000-5</t>
  </si>
  <si>
    <t>50413200-5</t>
  </si>
  <si>
    <t>contract subsecvent</t>
  </si>
  <si>
    <t>Achiziţie corpuri de iluminat</t>
  </si>
  <si>
    <t>31527210-1</t>
  </si>
  <si>
    <t>31411000-0</t>
  </si>
  <si>
    <t>31532910-6</t>
  </si>
  <si>
    <t>Abonamente publicaţii (M.O.)</t>
  </si>
  <si>
    <t>Baterii pentru lanterne</t>
  </si>
  <si>
    <t>Soluţie curăţat geamuri şi oglinzi</t>
  </si>
  <si>
    <t>Soluţie curăţat mobila</t>
  </si>
  <si>
    <t>Sare dedurizare apă CT</t>
  </si>
  <si>
    <t>Agrafe birou 50 mm</t>
  </si>
  <si>
    <t>39224100-9</t>
  </si>
  <si>
    <t>Scaune ergonomice</t>
  </si>
  <si>
    <t>50532300-6</t>
  </si>
  <si>
    <t>Comutatoare ST</t>
  </si>
  <si>
    <t xml:space="preserve">Mine pix </t>
  </si>
  <si>
    <t>Sfoară bumbac</t>
  </si>
  <si>
    <t>Săpun lichid</t>
  </si>
  <si>
    <t>Mături pentru exterior</t>
  </si>
  <si>
    <t>Mături pentru interior</t>
  </si>
  <si>
    <t>Făraş cu coadă</t>
  </si>
  <si>
    <t>XXXIV</t>
  </si>
  <si>
    <t>39831600-2</t>
  </si>
  <si>
    <t>39224350-6</t>
  </si>
  <si>
    <t>31214000-9</t>
  </si>
  <si>
    <t>Rafturi metalice modul 7 poliţe</t>
  </si>
  <si>
    <t>la fiecare misiune externă</t>
  </si>
  <si>
    <t>39112000-0</t>
  </si>
  <si>
    <t>XXXV</t>
  </si>
  <si>
    <t>Servicii de verificare tehnica a dispozitivelor de siguranţă</t>
  </si>
  <si>
    <t>71631000-0</t>
  </si>
  <si>
    <t>Găleţi plastic cu storcător</t>
  </si>
  <si>
    <t>Cantitate (buc/kg/mp/l/set)</t>
  </si>
  <si>
    <t>39152000-2</t>
  </si>
  <si>
    <t>Francare corespondenţă</t>
  </si>
  <si>
    <t>Post-it 76x76</t>
  </si>
  <si>
    <t>Post-it 20x50</t>
  </si>
  <si>
    <t>Cutter mare</t>
  </si>
  <si>
    <t>Foarfecă</t>
  </si>
  <si>
    <t>Radieră</t>
  </si>
  <si>
    <t>Siguranţe fuzibile 25A</t>
  </si>
  <si>
    <t>Măşti contra prafului (sanitare)</t>
  </si>
  <si>
    <t>Service imprimante şi aparate de multiplicat</t>
  </si>
  <si>
    <t>Dosar plastic cu şină</t>
  </si>
  <si>
    <t>30199500-5</t>
  </si>
  <si>
    <t>Mape din plastic</t>
  </si>
  <si>
    <t>22852000-7</t>
  </si>
  <si>
    <t>30192100-2</t>
  </si>
  <si>
    <t>Mănuşi protecţie pânză</t>
  </si>
  <si>
    <t>50720000-8</t>
  </si>
  <si>
    <t>31211310-4</t>
  </si>
  <si>
    <t>18424000-7</t>
  </si>
  <si>
    <t>Pixuri</t>
  </si>
  <si>
    <t>Mănuşi unică folosinţă (chirurgicale)</t>
  </si>
  <si>
    <t>Mască contra gazelor</t>
  </si>
  <si>
    <t>Trusă individuală de decontaminare</t>
  </si>
  <si>
    <t>Cartuş filtrant pentru reţinerea aerosolilor de CS/CN</t>
  </si>
  <si>
    <t>Cartuş filtrant pentru diferite noxe chimice</t>
  </si>
  <si>
    <t>Achiziţie mijloace de protecţie individuală</t>
  </si>
  <si>
    <t>33711900-6</t>
  </si>
  <si>
    <t>39224330-0</t>
  </si>
  <si>
    <t>XXXVI</t>
  </si>
  <si>
    <t>XXXVII</t>
  </si>
  <si>
    <t>XXXVIII</t>
  </si>
  <si>
    <t>35814000-3</t>
  </si>
  <si>
    <t>35331100-4</t>
  </si>
  <si>
    <t>31224810-3</t>
  </si>
  <si>
    <t>35810000-5</t>
  </si>
  <si>
    <t>42514310-8</t>
  </si>
  <si>
    <t>Verificare şi încărcare stingătoare</t>
  </si>
  <si>
    <t>Servicii de măsurare a nivelului câmpului electromagnetic</t>
  </si>
  <si>
    <t>Capsator 20 coli</t>
  </si>
  <si>
    <t>Dosar plic</t>
  </si>
  <si>
    <t>Coperţi dosare pânzate</t>
  </si>
  <si>
    <t>Servicii de măsurare a noxelor şi pulberilor din aer (arhivă)</t>
  </si>
  <si>
    <t>Dezodorizant grupuri sanitare</t>
  </si>
  <si>
    <t>Perii pentru curăţat praful de pe pereţi şi tavane</t>
  </si>
  <si>
    <t>Perii pentru curăţat vase de wc</t>
  </si>
  <si>
    <t>Desfundător pentru lavoare</t>
  </si>
  <si>
    <t>Găleţi duble cu pedală</t>
  </si>
  <si>
    <t>Hârtie igienică</t>
  </si>
  <si>
    <t>Tuburi fluorescente 18W</t>
  </si>
  <si>
    <t>Întrerupător ST</t>
  </si>
  <si>
    <t>Scaun fix</t>
  </si>
  <si>
    <t>Agrafe birou 26 mm</t>
  </si>
  <si>
    <t>39224310-4</t>
  </si>
  <si>
    <t>39224300-1</t>
  </si>
  <si>
    <t>Service instalaţie răcire (Calea Floreasca - sală personalizare)</t>
  </si>
  <si>
    <t>Muniţie şi armament</t>
  </si>
  <si>
    <t>31214100-0</t>
  </si>
  <si>
    <t>31224100-3</t>
  </si>
  <si>
    <t>Servicii poştale</t>
  </si>
  <si>
    <t>64112000-4</t>
  </si>
  <si>
    <t>31682530-4</t>
  </si>
  <si>
    <t>90715000-2</t>
  </si>
  <si>
    <t>71610000-7</t>
  </si>
  <si>
    <t>39241200-5</t>
  </si>
  <si>
    <t>Servicii de măsurare a noxelor chimice (compuşi organici volatili) şi pulberi nespecifice - pt. CNUPPE</t>
  </si>
  <si>
    <t>Materiale protecţia muncii</t>
  </si>
  <si>
    <t>Acord - Cadru intre MAI si ROMTELECOM</t>
  </si>
  <si>
    <t>Acord - Cadru intre MAI si ORANGE</t>
  </si>
  <si>
    <t>31512100-9</t>
  </si>
  <si>
    <t>64211000-8</t>
  </si>
  <si>
    <t>*</t>
  </si>
  <si>
    <t>Service echipamente de climatizare</t>
  </si>
  <si>
    <t>35120000-1</t>
  </si>
  <si>
    <t>Servicii de telefonie fixă</t>
  </si>
  <si>
    <t>Service ascensor marfă (1 Calea Floreasca)</t>
  </si>
  <si>
    <t>Coadă mop</t>
  </si>
  <si>
    <t>Ştergătoare pentru geam</t>
  </si>
  <si>
    <t>Ştergătoare pentru picioare pentru uşi acces în clădiri</t>
  </si>
  <si>
    <t>Detergent pentru faianţă</t>
  </si>
  <si>
    <t>Butuc yală</t>
  </si>
  <si>
    <t>Site pisoar</t>
  </si>
  <si>
    <t>Robineţi calorifer (tur, retur)</t>
  </si>
  <si>
    <t>Robinet colţar</t>
  </si>
  <si>
    <t>Robinet trecere (1/2, 3/4)</t>
  </si>
  <si>
    <t>Holşurub pentru rigips</t>
  </si>
  <si>
    <t>Broască cu şilduri pentru uşi termopan</t>
  </si>
  <si>
    <t>Sisteme închidere geamuri</t>
  </si>
  <si>
    <t>Întrerupător 1 modul monopolar</t>
  </si>
  <si>
    <t>Stechere SCHUKO</t>
  </si>
  <si>
    <t>Adevinol</t>
  </si>
  <si>
    <t>Burghiu pt. oţel</t>
  </si>
  <si>
    <t>Expertiză tehnică (pentru corpurile B, C, D+E) şi audit energetic (pentru corpurile A, B, C, D+E, CNUPPE)</t>
  </si>
  <si>
    <t>Aparat aer condiţionat Mitsubishi PEAD RP 125 (Nicolae Iorga - PKI)</t>
  </si>
  <si>
    <t>Service şi revizii generale ascensoare</t>
  </si>
  <si>
    <t>Revizie generală ascensor marfă (Calea Floreasca)</t>
  </si>
  <si>
    <t>Revizie centrale termice</t>
  </si>
  <si>
    <t xml:space="preserve">18143000-3 </t>
  </si>
  <si>
    <t>Detergenţi pentru pardoseli / gresie / pvc</t>
  </si>
  <si>
    <t>Soluţie curăţat obiecte sanitare</t>
  </si>
  <si>
    <t>39831300-9</t>
  </si>
  <si>
    <t>33761000-2</t>
  </si>
  <si>
    <t>32551500-5</t>
  </si>
  <si>
    <t>30233132-5</t>
  </si>
  <si>
    <t>31430000-9</t>
  </si>
  <si>
    <t>44411100-5</t>
  </si>
  <si>
    <t>Întrerupător 2 module</t>
  </si>
  <si>
    <t>Priză 2P+E  SCHUKO</t>
  </si>
  <si>
    <t>31211300-1</t>
  </si>
  <si>
    <t>44316510-6</t>
  </si>
  <si>
    <t>44512910-4</t>
  </si>
  <si>
    <t>44521110-2</t>
  </si>
  <si>
    <t>44531100-2</t>
  </si>
  <si>
    <t>Obiecte de inventar pentru informatică</t>
  </si>
  <si>
    <t>30234300-1</t>
  </si>
  <si>
    <t>Bunuri necesare desfăşurării unor activităţi administrative</t>
  </si>
  <si>
    <t>50711000-2</t>
  </si>
  <si>
    <t>1 euro</t>
  </si>
  <si>
    <t>Expertiză tehnică şi audit energetic</t>
  </si>
  <si>
    <t>71319000-7</t>
  </si>
  <si>
    <t>Achiziţie lanterne şi baterii</t>
  </si>
  <si>
    <t>44411000-4</t>
  </si>
  <si>
    <t>Surse de alimentare PC 500 W</t>
  </si>
  <si>
    <t>Acumulatori pentru UPS-uri</t>
  </si>
  <si>
    <t>Placă video PCI Express</t>
  </si>
  <si>
    <t>Mouse USB</t>
  </si>
  <si>
    <t>Tastatură USB</t>
  </si>
  <si>
    <t>Adaptor HDD-IDE-SATA-USB</t>
  </si>
  <si>
    <t>Trusă şurubelniţă biti torx</t>
  </si>
  <si>
    <t>Tuburi fluorescente 36W</t>
  </si>
  <si>
    <t>Decapsator</t>
  </si>
  <si>
    <t>Lipici solid</t>
  </si>
  <si>
    <t>Biblioraft</t>
  </si>
  <si>
    <t>Marker negru permanent</t>
  </si>
  <si>
    <t>Capse 24/6</t>
  </si>
  <si>
    <t>Servicii de dezinsecţie, dezinfecţie şi deratizare</t>
  </si>
  <si>
    <t>Nr. crt.</t>
  </si>
  <si>
    <t xml:space="preserve">Servicii de verificare reţele de curenţi slabi </t>
  </si>
  <si>
    <t>VIII*</t>
  </si>
  <si>
    <t>50313200-4</t>
  </si>
  <si>
    <t>XVI</t>
  </si>
  <si>
    <t>31532500-9</t>
  </si>
  <si>
    <t>30234400-2</t>
  </si>
  <si>
    <t>30197100-7</t>
  </si>
  <si>
    <t>30197321-2</t>
  </si>
  <si>
    <t>Hârtie, plicuri, coperţi de dosare, dosare</t>
  </si>
  <si>
    <t>Articole de birou</t>
  </si>
  <si>
    <t>90921000-9</t>
  </si>
  <si>
    <t>XXV</t>
  </si>
  <si>
    <t>30197210-1</t>
  </si>
  <si>
    <t>30237410-6</t>
  </si>
  <si>
    <t>30237460-1</t>
  </si>
  <si>
    <t>30237100-0</t>
  </si>
  <si>
    <t>XXVII</t>
  </si>
  <si>
    <t>Cms. şef           Mara Mihaela</t>
  </si>
  <si>
    <t>XXX*</t>
  </si>
  <si>
    <t>Servicii de măsurare a rezistenţei de dispersie a prizelor de pământ</t>
  </si>
  <si>
    <t>V*</t>
  </si>
  <si>
    <t>Pastă termoconductoare</t>
  </si>
  <si>
    <t>Cms. şef  Mara Mihaela</t>
  </si>
  <si>
    <t>09310000-5</t>
  </si>
  <si>
    <t>09123000-7</t>
  </si>
  <si>
    <t>Revizie generală grup electrogen</t>
  </si>
  <si>
    <t>Toner pentru Xerox 6505</t>
  </si>
  <si>
    <t>Toner pentru HP 1515N</t>
  </si>
  <si>
    <t>Servicii de măsurare a nivelului de expunere la zgomot a lucrătorilor din sediul CNUPPE</t>
  </si>
  <si>
    <t>Cordon spiralat pentru microreceptor telefon</t>
  </si>
  <si>
    <t>Cablu linie telefonică 5 m</t>
  </si>
  <si>
    <t>Discuri optice format mini - DVD</t>
  </si>
  <si>
    <t>HDD intern min. 150 GB sata</t>
  </si>
  <si>
    <t>Patch cord 0,5 m</t>
  </si>
  <si>
    <t>Patch cord 1 m</t>
  </si>
  <si>
    <t>CD-RW</t>
  </si>
  <si>
    <t>Cameră supraveghere video</t>
  </si>
  <si>
    <t>Centrală aport aer proaspăt AL-KO THERM GMBH 3200 mc/h</t>
  </si>
  <si>
    <t>Filtre centrală aport aer proaspăt AL-KO THERM GMBH 3200 mc/h (2 seturi)</t>
  </si>
  <si>
    <t>Vopsea lavabilă interior</t>
  </si>
  <si>
    <t>Vopsea pe bază de ulei</t>
  </si>
  <si>
    <t>Diluant</t>
  </si>
  <si>
    <t>Trafalet</t>
  </si>
  <si>
    <t>Pensulă pentru vopsit</t>
  </si>
  <si>
    <t>Folie plastic</t>
  </si>
  <si>
    <t>Siguranţă bipolară 20A</t>
  </si>
  <si>
    <t>Siguranţă bipolară 25A</t>
  </si>
  <si>
    <t>Pastă decapantă pentru pistol de lipit</t>
  </si>
  <si>
    <t>Fludor pentru pistol lipit</t>
  </si>
  <si>
    <t>Flotoare bazin</t>
  </si>
  <si>
    <t xml:space="preserve">                        PROGRAMUL ANUAL AL ACHIZIŢIILOR PUBLICE 2016</t>
  </si>
  <si>
    <t>Service ascensoare persoane (2 Nicolae Iorga + 1 Calea Floreasca) - 200 lei/lună/buc</t>
  </si>
  <si>
    <t>Revizie generală ascensoare persoane                (1 Calea Floreasca + 2 Nicolae Iorga)         - 800 lei/buc</t>
  </si>
  <si>
    <t>Revizie centrale termice (1 Nicolae Iorga + 1 Calea Floreasca) - 4.000 lei/buc</t>
  </si>
  <si>
    <t>IV</t>
  </si>
  <si>
    <t>VI</t>
  </si>
  <si>
    <t>Mentenanţă chillere (1 Nicolae Iorga + 1 Calea Floreasca)  2 buc x 2.000 lei/buc</t>
  </si>
  <si>
    <t>Aparate aer condiţionat - tip "Inverter" - DAIKIN (7 buc x 100 lei)</t>
  </si>
  <si>
    <t>Ventilo convectoare (57 buc x 50 lei/buc)</t>
  </si>
  <si>
    <t>Igienizare filtre ventilo convectoare           (75 buc x 50 lei/buc)</t>
  </si>
  <si>
    <t>Servicii de colectare a deşeurilor menajere (20 mc/lună)</t>
  </si>
  <si>
    <t xml:space="preserve">Mentenanţă grup electrogen (1 Nicolae Iorga) </t>
  </si>
  <si>
    <t>Mentenanţă grup electrogen</t>
  </si>
  <si>
    <t>XII</t>
  </si>
  <si>
    <t>Bec economic (fasung normal) 18W - cu lumină rece</t>
  </si>
  <si>
    <t>Startere pentru lămpi fluorescente 4-80W</t>
  </si>
  <si>
    <t>44812220-3</t>
  </si>
  <si>
    <t>44832200-3</t>
  </si>
  <si>
    <t>39224210-3</t>
  </si>
  <si>
    <t>44812210-0</t>
  </si>
  <si>
    <t>24500000-9</t>
  </si>
  <si>
    <t>Siguranţă bipolară (16A)</t>
  </si>
  <si>
    <t>Conductor ø 1,5</t>
  </si>
  <si>
    <t>Conductor ø 2,5</t>
  </si>
  <si>
    <t>44318000-2</t>
  </si>
  <si>
    <t>44315310-7</t>
  </si>
  <si>
    <t>24911200-5</t>
  </si>
  <si>
    <t>Lapte praf antidot</t>
  </si>
  <si>
    <t>Acumulatori cu gel pentru centrala telefonică Ericsson</t>
  </si>
  <si>
    <t>09221100-5</t>
  </si>
  <si>
    <t>Muniţie (cartus 9 mm)</t>
  </si>
  <si>
    <t>Frigider</t>
  </si>
  <si>
    <t>39711130-9</t>
  </si>
  <si>
    <t>Servicii de verificare a reţelelor electrice de interior şi de măsurare a rezistenţei de dispersie a prizelor de pământ</t>
  </si>
  <si>
    <t xml:space="preserve">licitaţie </t>
  </si>
  <si>
    <t>Acord Cadru</t>
  </si>
  <si>
    <t>2 ani</t>
  </si>
  <si>
    <t>Furnizare energie electrică (MWh)</t>
  </si>
  <si>
    <t>III</t>
  </si>
  <si>
    <t>X*</t>
  </si>
  <si>
    <t>Furtun tip C (pentru hidranţi)</t>
  </si>
  <si>
    <t>44482100-3</t>
  </si>
  <si>
    <t>Toner black Lexmark C792 DE</t>
  </si>
  <si>
    <t>Toner  Kyocera FS 2535</t>
  </si>
  <si>
    <t>Toner black pentru Canon IR 2530i</t>
  </si>
  <si>
    <t>Toner pentru Canon i-SENSYS LBP 6230 dw</t>
  </si>
  <si>
    <t>Toner black pt. imprimanta laser color OKI C531dn</t>
  </si>
  <si>
    <t>Toner magenta  pt. imprimanta laser color OKI C531dn</t>
  </si>
  <si>
    <t>Toner yellow  pt. imprimanta laser color OKI C531dn</t>
  </si>
  <si>
    <t>Toner cyan  pt. imprimanta laser color OKI C531dn</t>
  </si>
  <si>
    <t>32421000-0</t>
  </si>
  <si>
    <t>90742100-1</t>
  </si>
  <si>
    <t>Pentru poziţiile  V, VII, IX, X, XIII, XVII, XXIX, XXX, XXXII,  cheltuielile sunt suportate integral de către CNIN</t>
  </si>
  <si>
    <t>Furnizare gaze naturale (Kwh)</t>
  </si>
  <si>
    <t>Service dulapuri climatizare (3 Nicolae Iorga - 2 PEGASUS, 1 NEXT)                      3 buc x 600 lei/buc</t>
  </si>
  <si>
    <t>VII</t>
  </si>
  <si>
    <t>Materiale pentru alimentare purificatoare ARHIVĂ</t>
  </si>
  <si>
    <t>XI*</t>
  </si>
  <si>
    <t>XIII</t>
  </si>
  <si>
    <t>XIV*</t>
  </si>
  <si>
    <t>XXXIII*</t>
  </si>
  <si>
    <t>XXXI*</t>
  </si>
  <si>
    <t>XXIX</t>
  </si>
  <si>
    <t>XVIII*</t>
  </si>
  <si>
    <t>Ribon pentru imprimantă matriceală Epson LX 1350</t>
  </si>
  <si>
    <t>Toner black pentru multifuncţională Conica Minolta C20</t>
  </si>
  <si>
    <t xml:space="preserve">                            încadrat în buget</t>
  </si>
  <si>
    <t>Carduri acces</t>
  </si>
  <si>
    <t>Servicii de verificare a echipamentelor care formează reţelele de curenţi slabi şi sistemele de stingere incendiu (N. Iorga şi Calea Floreasca)                                            - 2.000 lei/lună/complet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</si>
</sst>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d\-mmm\-yy;@"/>
    <numFmt numFmtId="179" formatCode="#,##0.00\ &quot;lei&quot;"/>
    <numFmt numFmtId="180" formatCode="[$-409]dd\-mmm\-yy;@"/>
    <numFmt numFmtId="181" formatCode="yyyy\-mm\-dd;@"/>
    <numFmt numFmtId="182" formatCode="[$-409]d\-mmm\-yyyy;@"/>
    <numFmt numFmtId="183" formatCode="#,##0.00\ &quot;lei&quot;;[Red]#,##0.00\ &quot;lei&quot;"/>
    <numFmt numFmtId="184" formatCode="#,##0.00;[Red]#,##0.00"/>
    <numFmt numFmtId="185" formatCode="dd/mm/yy;@"/>
    <numFmt numFmtId="186" formatCode="0.00_ ;[Red]\-0.00\ "/>
    <numFmt numFmtId="187" formatCode="#,##0.00_ ;[Red]\-#,##0.00\ "/>
    <numFmt numFmtId="188" formatCode="#,##0.0000"/>
    <numFmt numFmtId="189" formatCode="[$-409]h:mm:ss\ AM/PM"/>
    <numFmt numFmtId="190" formatCode="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4" fontId="6" fillId="0" borderId="16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0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/>
    </xf>
    <xf numFmtId="0" fontId="6" fillId="0" borderId="17" xfId="0" applyFont="1" applyBorder="1" applyAlignment="1">
      <alignment/>
    </xf>
    <xf numFmtId="4" fontId="6" fillId="0" borderId="17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19" xfId="0" applyFont="1" applyBorder="1" applyAlignment="1">
      <alignment/>
    </xf>
    <xf numFmtId="4" fontId="6" fillId="0" borderId="19" xfId="0" applyNumberFormat="1" applyFont="1" applyBorder="1" applyAlignment="1">
      <alignment/>
    </xf>
    <xf numFmtId="178" fontId="6" fillId="0" borderId="11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0" fontId="6" fillId="0" borderId="20" xfId="0" applyFont="1" applyBorder="1" applyAlignment="1">
      <alignment/>
    </xf>
    <xf numFmtId="4" fontId="6" fillId="0" borderId="2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4" fontId="5" fillId="0" borderId="24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5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4" fontId="6" fillId="0" borderId="13" xfId="0" applyNumberFormat="1" applyFont="1" applyBorder="1" applyAlignment="1">
      <alignment/>
    </xf>
    <xf numFmtId="0" fontId="5" fillId="0" borderId="11" xfId="0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 vertical="center"/>
    </xf>
    <xf numFmtId="0" fontId="6" fillId="0" borderId="2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4" fontId="5" fillId="0" borderId="15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6" xfId="0" applyFont="1" applyFill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6" fillId="0" borderId="24" xfId="0" applyNumberFormat="1" applyFont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wrapText="1"/>
    </xf>
    <xf numFmtId="0" fontId="5" fillId="0" borderId="17" xfId="0" applyFont="1" applyBorder="1" applyAlignment="1">
      <alignment/>
    </xf>
    <xf numFmtId="4" fontId="6" fillId="0" borderId="17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0" fontId="6" fillId="0" borderId="26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33" xfId="0" applyFont="1" applyBorder="1" applyAlignment="1">
      <alignment/>
    </xf>
    <xf numFmtId="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6" fillId="0" borderId="17" xfId="0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24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/>
    </xf>
    <xf numFmtId="0" fontId="5" fillId="0" borderId="31" xfId="0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/>
    </xf>
    <xf numFmtId="4" fontId="6" fillId="0" borderId="2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178" fontId="6" fillId="0" borderId="23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wrapText="1"/>
    </xf>
    <xf numFmtId="4" fontId="5" fillId="0" borderId="22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6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horizontal="right"/>
    </xf>
    <xf numFmtId="4" fontId="5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78" fontId="6" fillId="0" borderId="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0" xfId="0" applyFont="1" applyFill="1" applyBorder="1" applyAlignment="1">
      <alignment wrapText="1"/>
    </xf>
    <xf numFmtId="0" fontId="5" fillId="0" borderId="3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34" xfId="0" applyFont="1" applyFill="1" applyBorder="1" applyAlignment="1">
      <alignment/>
    </xf>
    <xf numFmtId="4" fontId="6" fillId="0" borderId="30" xfId="0" applyNumberFormat="1" applyFont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vertical="center" wrapText="1"/>
    </xf>
    <xf numFmtId="0" fontId="5" fillId="0" borderId="18" xfId="0" applyFont="1" applyBorder="1" applyAlignment="1">
      <alignment wrapText="1"/>
    </xf>
    <xf numFmtId="0" fontId="6" fillId="0" borderId="17" xfId="0" applyFont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17" xfId="0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2" fontId="5" fillId="0" borderId="24" xfId="0" applyNumberFormat="1" applyFont="1" applyBorder="1" applyAlignment="1">
      <alignment wrapText="1"/>
    </xf>
    <xf numFmtId="4" fontId="5" fillId="0" borderId="35" xfId="0" applyNumberFormat="1" applyFont="1" applyBorder="1" applyAlignment="1">
      <alignment wrapText="1"/>
    </xf>
    <xf numFmtId="0" fontId="6" fillId="0" borderId="27" xfId="0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8" xfId="0" applyFont="1" applyFill="1" applyBorder="1" applyAlignment="1">
      <alignment/>
    </xf>
    <xf numFmtId="178" fontId="6" fillId="0" borderId="0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vertical="center" wrapText="1"/>
    </xf>
    <xf numFmtId="0" fontId="5" fillId="0" borderId="24" xfId="0" applyFont="1" applyBorder="1" applyAlignment="1">
      <alignment wrapText="1"/>
    </xf>
    <xf numFmtId="4" fontId="5" fillId="0" borderId="24" xfId="0" applyNumberFormat="1" applyFont="1" applyBorder="1" applyAlignment="1">
      <alignment wrapText="1"/>
    </xf>
    <xf numFmtId="178" fontId="6" fillId="0" borderId="23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7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188" fontId="5" fillId="0" borderId="0" xfId="0" applyNumberFormat="1" applyFont="1" applyAlignment="1">
      <alignment horizontal="right"/>
    </xf>
    <xf numFmtId="2" fontId="6" fillId="0" borderId="13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2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178" fontId="6" fillId="0" borderId="32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4" fontId="5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0" fontId="6" fillId="0" borderId="21" xfId="0" applyFont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4" fontId="5" fillId="0" borderId="13" xfId="0" applyNumberFormat="1" applyFont="1" applyBorder="1" applyAlignment="1">
      <alignment wrapText="1"/>
    </xf>
    <xf numFmtId="0" fontId="5" fillId="0" borderId="13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 wrapText="1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187" fontId="5" fillId="0" borderId="13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/>
    </xf>
    <xf numFmtId="0" fontId="5" fillId="0" borderId="38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5" fillId="0" borderId="3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9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178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29" xfId="0" applyFont="1" applyBorder="1" applyAlignment="1">
      <alignment/>
    </xf>
    <xf numFmtId="4" fontId="5" fillId="0" borderId="41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11" fillId="0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5" fillId="0" borderId="24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 wrapText="1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78" fontId="5" fillId="0" borderId="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27" xfId="0" applyFont="1" applyFill="1" applyBorder="1" applyAlignment="1">
      <alignment horizontal="center" vertical="center"/>
    </xf>
    <xf numFmtId="4" fontId="5" fillId="0" borderId="21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5" fillId="0" borderId="41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2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78" fontId="6" fillId="0" borderId="25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27" xfId="0" applyFont="1" applyBorder="1" applyAlignment="1">
      <alignment/>
    </xf>
    <xf numFmtId="0" fontId="6" fillId="0" borderId="2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7" xfId="0" applyFont="1" applyFill="1" applyBorder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J292" sqref="J292"/>
    </sheetView>
  </sheetViews>
  <sheetFormatPr defaultColWidth="9.140625" defaultRowHeight="12.75"/>
  <cols>
    <col min="1" max="1" width="9.7109375" style="4" customWidth="1"/>
    <col min="2" max="2" width="29.421875" style="4" customWidth="1"/>
    <col min="3" max="3" width="11.140625" style="4" customWidth="1"/>
    <col min="4" max="5" width="10.7109375" style="4" customWidth="1"/>
    <col min="6" max="6" width="12.8515625" style="1" customWidth="1"/>
    <col min="7" max="7" width="11.421875" style="1" customWidth="1"/>
    <col min="8" max="8" width="11.00390625" style="4" customWidth="1"/>
    <col min="9" max="9" width="11.28125" style="5" customWidth="1"/>
    <col min="10" max="10" width="10.8515625" style="5" customWidth="1"/>
    <col min="11" max="11" width="12.140625" style="4" customWidth="1"/>
    <col min="12" max="166" width="9.140625" style="15" customWidth="1"/>
    <col min="167" max="16384" width="9.140625" style="4" customWidth="1"/>
  </cols>
  <sheetData>
    <row r="1" spans="1:11" ht="12.75">
      <c r="A1" s="2"/>
      <c r="B1" s="2"/>
      <c r="C1" s="147" t="s">
        <v>308</v>
      </c>
      <c r="D1" s="146"/>
      <c r="E1" s="146"/>
      <c r="F1" s="148"/>
      <c r="G1" s="148"/>
      <c r="H1" s="2"/>
      <c r="I1" s="3"/>
      <c r="J1" s="3"/>
      <c r="K1" s="2"/>
    </row>
    <row r="2" spans="1:11" ht="12.75">
      <c r="A2" s="2"/>
      <c r="B2" s="2"/>
      <c r="C2" s="2"/>
      <c r="D2" s="343" t="s">
        <v>374</v>
      </c>
      <c r="E2" s="344"/>
      <c r="F2" s="344"/>
      <c r="G2" s="148"/>
      <c r="H2" s="2"/>
      <c r="I2" s="3"/>
      <c r="J2" s="3"/>
      <c r="K2" s="2"/>
    </row>
    <row r="3" spans="1:11" ht="12.75">
      <c r="A3" s="2"/>
      <c r="B3" s="2"/>
      <c r="C3" s="2"/>
      <c r="D3" s="146"/>
      <c r="E3" s="310"/>
      <c r="F3" s="310"/>
      <c r="G3" s="148"/>
      <c r="H3" s="2"/>
      <c r="I3" s="3"/>
      <c r="J3" s="3"/>
      <c r="K3" s="2"/>
    </row>
    <row r="4" spans="3:11" ht="12.75">
      <c r="C4" s="6"/>
      <c r="D4" s="6"/>
      <c r="E4" s="6"/>
      <c r="F4" s="6"/>
      <c r="H4" s="5" t="s">
        <v>238</v>
      </c>
      <c r="K4" s="204">
        <v>4.5</v>
      </c>
    </row>
    <row r="5" spans="1:11" ht="12.75">
      <c r="A5" s="345" t="s">
        <v>257</v>
      </c>
      <c r="B5" s="345" t="s">
        <v>0</v>
      </c>
      <c r="C5" s="348" t="s">
        <v>1</v>
      </c>
      <c r="D5" s="345" t="s">
        <v>121</v>
      </c>
      <c r="E5" s="345" t="s">
        <v>9</v>
      </c>
      <c r="F5" s="350" t="s">
        <v>2</v>
      </c>
      <c r="G5" s="350"/>
      <c r="H5" s="345" t="s">
        <v>5</v>
      </c>
      <c r="I5" s="352" t="s">
        <v>6</v>
      </c>
      <c r="J5" s="352" t="s">
        <v>7</v>
      </c>
      <c r="K5" s="350" t="s">
        <v>8</v>
      </c>
    </row>
    <row r="6" spans="1:11" ht="12.75">
      <c r="A6" s="346"/>
      <c r="B6" s="347"/>
      <c r="C6" s="349"/>
      <c r="D6" s="346"/>
      <c r="E6" s="346"/>
      <c r="F6" s="7" t="s">
        <v>3</v>
      </c>
      <c r="G6" s="7" t="s">
        <v>4</v>
      </c>
      <c r="H6" s="351"/>
      <c r="I6" s="353"/>
      <c r="J6" s="353"/>
      <c r="K6" s="349"/>
    </row>
    <row r="7" spans="1:11" ht="12.75">
      <c r="A7" s="276"/>
      <c r="B7" s="277"/>
      <c r="C7" s="278"/>
      <c r="D7" s="276"/>
      <c r="E7" s="276"/>
      <c r="F7" s="279"/>
      <c r="G7" s="279"/>
      <c r="H7" s="15"/>
      <c r="I7" s="280"/>
      <c r="J7" s="280"/>
      <c r="K7" s="278"/>
    </row>
    <row r="8" spans="1:11" ht="38.25">
      <c r="A8" s="299" t="s">
        <v>32</v>
      </c>
      <c r="B8" s="20" t="s">
        <v>345</v>
      </c>
      <c r="C8" s="17" t="s">
        <v>281</v>
      </c>
      <c r="D8" s="17">
        <v>3800</v>
      </c>
      <c r="E8" s="18">
        <v>452.49</v>
      </c>
      <c r="F8" s="18">
        <f>D8*E8</f>
        <v>1719462</v>
      </c>
      <c r="G8" s="18">
        <f>F8/4.5</f>
        <v>382102.6666666667</v>
      </c>
      <c r="H8" s="289" t="s">
        <v>342</v>
      </c>
      <c r="I8" s="290">
        <v>42401</v>
      </c>
      <c r="J8" s="290">
        <v>42521</v>
      </c>
      <c r="K8" s="289" t="s">
        <v>280</v>
      </c>
    </row>
    <row r="9" spans="1:11" ht="12.75">
      <c r="A9" s="202"/>
      <c r="B9" s="20" t="s">
        <v>27</v>
      </c>
      <c r="C9" s="17"/>
      <c r="D9" s="17"/>
      <c r="E9" s="18"/>
      <c r="F9" s="18"/>
      <c r="G9" s="18">
        <v>382102.67</v>
      </c>
      <c r="H9" s="291" t="s">
        <v>343</v>
      </c>
      <c r="I9" s="191" t="s">
        <v>344</v>
      </c>
      <c r="J9" s="10"/>
      <c r="K9" s="9"/>
    </row>
    <row r="10" spans="1:11" ht="12.75">
      <c r="A10" s="202"/>
      <c r="B10" s="158"/>
      <c r="C10" s="9"/>
      <c r="D10" s="9"/>
      <c r="E10" s="12"/>
      <c r="F10" s="12"/>
      <c r="G10" s="12"/>
      <c r="H10" s="9"/>
      <c r="I10" s="10"/>
      <c r="J10" s="10"/>
      <c r="K10" s="9"/>
    </row>
    <row r="11" spans="1:11" ht="38.25">
      <c r="A11" s="299" t="s">
        <v>33</v>
      </c>
      <c r="B11" s="20" t="s">
        <v>361</v>
      </c>
      <c r="C11" s="17" t="s">
        <v>282</v>
      </c>
      <c r="D11" s="17">
        <v>1971700</v>
      </c>
      <c r="E11" s="18">
        <v>0.16</v>
      </c>
      <c r="F11" s="18">
        <f>D11*E11</f>
        <v>315472</v>
      </c>
      <c r="G11" s="18">
        <f>F11/4.5</f>
        <v>70104.88888888889</v>
      </c>
      <c r="H11" s="289" t="s">
        <v>35</v>
      </c>
      <c r="I11" s="290">
        <v>42036</v>
      </c>
      <c r="J11" s="290">
        <v>42489</v>
      </c>
      <c r="K11" s="289" t="s">
        <v>280</v>
      </c>
    </row>
    <row r="12" spans="1:11" ht="12.75">
      <c r="A12" s="202"/>
      <c r="B12" s="20" t="s">
        <v>27</v>
      </c>
      <c r="C12" s="17"/>
      <c r="D12" s="17"/>
      <c r="E12" s="18"/>
      <c r="F12" s="18"/>
      <c r="G12" s="18">
        <v>70104.89</v>
      </c>
      <c r="H12" s="291" t="s">
        <v>343</v>
      </c>
      <c r="I12" s="191" t="s">
        <v>344</v>
      </c>
      <c r="J12" s="10"/>
      <c r="K12" s="9"/>
    </row>
    <row r="13" spans="1:11" ht="13.5" thickBot="1">
      <c r="A13" s="2"/>
      <c r="B13" s="2"/>
      <c r="C13" s="2"/>
      <c r="D13" s="146"/>
      <c r="E13" s="310"/>
      <c r="F13" s="310"/>
      <c r="G13" s="148"/>
      <c r="H13" s="2"/>
      <c r="I13" s="3"/>
      <c r="J13" s="3"/>
      <c r="K13" s="2"/>
    </row>
    <row r="14" spans="1:11" ht="39" thickBot="1">
      <c r="A14" s="292" t="s">
        <v>346</v>
      </c>
      <c r="B14" s="154" t="s">
        <v>195</v>
      </c>
      <c r="C14" s="224" t="s">
        <v>191</v>
      </c>
      <c r="D14" s="155">
        <v>12</v>
      </c>
      <c r="E14" s="108">
        <v>800</v>
      </c>
      <c r="F14" s="106">
        <f>D14*E14</f>
        <v>9600</v>
      </c>
      <c r="G14" s="108">
        <f>F14/4.5</f>
        <v>2133.3333333333335</v>
      </c>
      <c r="H14" s="142" t="s">
        <v>89</v>
      </c>
      <c r="I14" s="70">
        <v>42352</v>
      </c>
      <c r="J14" s="70">
        <v>42356</v>
      </c>
      <c r="K14" s="125" t="s">
        <v>275</v>
      </c>
    </row>
    <row r="15" spans="1:11" ht="12.75">
      <c r="A15" s="25"/>
      <c r="B15" s="90" t="s">
        <v>27</v>
      </c>
      <c r="C15" s="62"/>
      <c r="D15" s="63"/>
      <c r="E15" s="63"/>
      <c r="F15" s="93">
        <f>SUM(F14:F14)</f>
        <v>9600</v>
      </c>
      <c r="G15" s="107">
        <f>F15/4.5</f>
        <v>2133.3333333333335</v>
      </c>
      <c r="H15" s="15" t="s">
        <v>188</v>
      </c>
      <c r="I15" s="16"/>
      <c r="J15" s="16"/>
      <c r="K15" s="15"/>
    </row>
    <row r="16" spans="1:11" ht="13.5" thickBot="1">
      <c r="A16" s="2"/>
      <c r="B16" s="2"/>
      <c r="C16" s="2"/>
      <c r="D16" s="146"/>
      <c r="E16" s="310"/>
      <c r="F16" s="310"/>
      <c r="G16" s="148"/>
      <c r="H16" s="2"/>
      <c r="I16" s="3"/>
      <c r="J16" s="3"/>
      <c r="K16" s="2"/>
    </row>
    <row r="17" spans="1:11" ht="39" thickBot="1">
      <c r="A17" s="213" t="s">
        <v>312</v>
      </c>
      <c r="B17" s="104" t="s">
        <v>48</v>
      </c>
      <c r="C17" s="225" t="s">
        <v>49</v>
      </c>
      <c r="D17" s="92">
        <v>12</v>
      </c>
      <c r="E17" s="144">
        <v>70</v>
      </c>
      <c r="F17" s="94">
        <f>D17*E17</f>
        <v>840</v>
      </c>
      <c r="G17" s="108">
        <f>F17/4.5</f>
        <v>186.66666666666666</v>
      </c>
      <c r="H17" s="142" t="s">
        <v>89</v>
      </c>
      <c r="I17" s="70">
        <v>42345</v>
      </c>
      <c r="J17" s="70">
        <v>42348</v>
      </c>
      <c r="K17" s="125" t="s">
        <v>275</v>
      </c>
    </row>
    <row r="18" spans="1:11" ht="12.75">
      <c r="A18" s="15"/>
      <c r="B18" s="66" t="s">
        <v>27</v>
      </c>
      <c r="C18" s="102"/>
      <c r="D18" s="103"/>
      <c r="E18" s="103"/>
      <c r="F18" s="93">
        <f>SUM(F17:F17)</f>
        <v>840</v>
      </c>
      <c r="G18" s="93">
        <f>F18/4.5</f>
        <v>186.66666666666666</v>
      </c>
      <c r="H18" s="15" t="s">
        <v>189</v>
      </c>
      <c r="I18" s="16"/>
      <c r="J18" s="16"/>
      <c r="K18" s="15"/>
    </row>
    <row r="19" spans="1:11" ht="13.5" thickBot="1">
      <c r="A19" s="15"/>
      <c r="B19" s="25"/>
      <c r="C19" s="37"/>
      <c r="D19" s="15"/>
      <c r="E19" s="15"/>
      <c r="F19" s="49"/>
      <c r="G19" s="49"/>
      <c r="H19" s="15"/>
      <c r="I19" s="16"/>
      <c r="J19" s="16"/>
      <c r="K19" s="15"/>
    </row>
    <row r="20" spans="1:11" ht="39" thickBot="1">
      <c r="A20" s="110" t="s">
        <v>278</v>
      </c>
      <c r="B20" s="340" t="s">
        <v>215</v>
      </c>
      <c r="C20" s="354"/>
      <c r="D20" s="354"/>
      <c r="E20" s="354"/>
      <c r="F20" s="354"/>
      <c r="G20" s="355"/>
      <c r="H20" s="151" t="s">
        <v>36</v>
      </c>
      <c r="I20" s="150">
        <v>42401</v>
      </c>
      <c r="J20" s="150">
        <v>42425</v>
      </c>
      <c r="K20" s="125" t="s">
        <v>275</v>
      </c>
    </row>
    <row r="21" spans="1:11" ht="37.5" customHeight="1">
      <c r="A21" s="83">
        <v>1</v>
      </c>
      <c r="B21" s="200" t="s">
        <v>310</v>
      </c>
      <c r="C21" s="83" t="s">
        <v>21</v>
      </c>
      <c r="D21" s="32">
        <v>1</v>
      </c>
      <c r="E21" s="34">
        <v>2400</v>
      </c>
      <c r="F21" s="34">
        <f>D21*E21</f>
        <v>2400</v>
      </c>
      <c r="G21" s="34">
        <f>F21/4.5</f>
        <v>533.3333333333334</v>
      </c>
      <c r="H21" s="15"/>
      <c r="I21" s="15"/>
      <c r="J21" s="15"/>
      <c r="K21" s="15"/>
    </row>
    <row r="22" spans="1:11" ht="37.5" customHeight="1">
      <c r="A22" s="33">
        <v>2</v>
      </c>
      <c r="B22" s="53" t="s">
        <v>309</v>
      </c>
      <c r="C22" s="33" t="s">
        <v>21</v>
      </c>
      <c r="D22" s="13">
        <v>12</v>
      </c>
      <c r="E22" s="14">
        <v>600</v>
      </c>
      <c r="F22" s="14">
        <f>D22*E22</f>
        <v>7200</v>
      </c>
      <c r="G22" s="34">
        <f>F22/4.5</f>
        <v>1600</v>
      </c>
      <c r="H22" s="9"/>
      <c r="I22" s="10"/>
      <c r="J22" s="10"/>
      <c r="K22" s="9"/>
    </row>
    <row r="23" spans="1:11" ht="25.5">
      <c r="A23" s="33">
        <v>3</v>
      </c>
      <c r="B23" s="48" t="s">
        <v>196</v>
      </c>
      <c r="C23" s="33" t="s">
        <v>21</v>
      </c>
      <c r="D23" s="13">
        <v>12</v>
      </c>
      <c r="E23" s="14">
        <v>150</v>
      </c>
      <c r="F23" s="14">
        <f>D23*E23</f>
        <v>1800</v>
      </c>
      <c r="G23" s="14">
        <f>F23/4.5</f>
        <v>400</v>
      </c>
      <c r="H23" s="9"/>
      <c r="I23" s="10"/>
      <c r="J23" s="10"/>
      <c r="K23" s="9"/>
    </row>
    <row r="24" spans="1:11" ht="25.5">
      <c r="A24" s="33">
        <v>4</v>
      </c>
      <c r="B24" s="48" t="s">
        <v>216</v>
      </c>
      <c r="C24" s="33" t="s">
        <v>21</v>
      </c>
      <c r="D24" s="13">
        <v>1</v>
      </c>
      <c r="E24" s="14">
        <v>1000</v>
      </c>
      <c r="F24" s="14">
        <f>D24*E24</f>
        <v>1000</v>
      </c>
      <c r="G24" s="34">
        <f>F24/4.5</f>
        <v>222.22222222222223</v>
      </c>
      <c r="H24" s="9"/>
      <c r="I24" s="10"/>
      <c r="J24" s="10"/>
      <c r="K24" s="9"/>
    </row>
    <row r="25" spans="1:11" ht="12.75">
      <c r="A25" s="127"/>
      <c r="B25" s="20" t="s">
        <v>27</v>
      </c>
      <c r="C25" s="23"/>
      <c r="D25" s="23"/>
      <c r="E25" s="24"/>
      <c r="F25" s="18">
        <f>SUM(F21:F24)</f>
        <v>12400</v>
      </c>
      <c r="G25" s="91">
        <f>F25/4.5</f>
        <v>2755.5555555555557</v>
      </c>
      <c r="H25" s="15"/>
      <c r="I25" s="15"/>
      <c r="J25" s="15"/>
      <c r="K25" s="15"/>
    </row>
    <row r="26" spans="1:11" ht="13.5" thickBot="1">
      <c r="A26" s="9"/>
      <c r="B26" s="158"/>
      <c r="C26" s="9"/>
      <c r="D26" s="9"/>
      <c r="E26" s="12"/>
      <c r="F26" s="12"/>
      <c r="G26" s="12"/>
      <c r="H26" s="15"/>
      <c r="I26" s="15"/>
      <c r="J26" s="15"/>
      <c r="K26" s="15"/>
    </row>
    <row r="27" spans="1:11" ht="39" thickBot="1">
      <c r="A27" s="162" t="s">
        <v>313</v>
      </c>
      <c r="B27" s="186" t="s">
        <v>256</v>
      </c>
      <c r="C27" s="131"/>
      <c r="D27" s="121"/>
      <c r="E27" s="121"/>
      <c r="F27" s="152"/>
      <c r="G27" s="153"/>
      <c r="H27" s="149" t="s">
        <v>36</v>
      </c>
      <c r="I27" s="150">
        <v>42408</v>
      </c>
      <c r="J27" s="150">
        <v>42429</v>
      </c>
      <c r="K27" s="125" t="s">
        <v>275</v>
      </c>
    </row>
    <row r="28" spans="1:10" ht="25.5">
      <c r="A28" s="169">
        <v>1</v>
      </c>
      <c r="B28" s="261" t="s">
        <v>256</v>
      </c>
      <c r="C28" s="166" t="s">
        <v>268</v>
      </c>
      <c r="D28" s="115">
        <v>4</v>
      </c>
      <c r="E28" s="135">
        <v>4000</v>
      </c>
      <c r="F28" s="87">
        <f>D28*E28</f>
        <v>16000</v>
      </c>
      <c r="G28" s="87">
        <f>F28/4.5</f>
        <v>3555.5555555555557</v>
      </c>
      <c r="H28" s="119"/>
      <c r="I28" s="58"/>
      <c r="J28" s="58"/>
    </row>
    <row r="29" spans="1:11" ht="12.75">
      <c r="A29" s="163"/>
      <c r="B29" s="116" t="s">
        <v>27</v>
      </c>
      <c r="C29" s="23"/>
      <c r="D29" s="23"/>
      <c r="E29" s="117"/>
      <c r="F29" s="64">
        <v>16000</v>
      </c>
      <c r="G29" s="28">
        <f>F29/4.5</f>
        <v>3555.5555555555557</v>
      </c>
      <c r="H29" s="118"/>
      <c r="I29" s="10"/>
      <c r="J29" s="10"/>
      <c r="K29" s="119"/>
    </row>
    <row r="30" spans="1:11" ht="13.5" thickBot="1">
      <c r="A30" s="157"/>
      <c r="B30" s="9"/>
      <c r="C30" s="9"/>
      <c r="D30" s="9"/>
      <c r="E30" s="9"/>
      <c r="F30" s="111"/>
      <c r="G30" s="26"/>
      <c r="H30" s="9"/>
      <c r="I30" s="10"/>
      <c r="J30" s="10"/>
      <c r="K30" s="119"/>
    </row>
    <row r="31" spans="1:11" ht="39" thickBot="1">
      <c r="A31" s="228" t="s">
        <v>363</v>
      </c>
      <c r="B31" s="301" t="s">
        <v>364</v>
      </c>
      <c r="C31" s="302"/>
      <c r="D31" s="115"/>
      <c r="E31" s="115"/>
      <c r="F31" s="303"/>
      <c r="G31" s="304"/>
      <c r="H31" s="142" t="s">
        <v>36</v>
      </c>
      <c r="I31" s="195">
        <v>42411</v>
      </c>
      <c r="J31" s="195">
        <v>42429</v>
      </c>
      <c r="K31" s="293" t="s">
        <v>275</v>
      </c>
    </row>
    <row r="32" spans="1:11" ht="18" customHeight="1" thickBot="1">
      <c r="A32" s="305">
        <v>1</v>
      </c>
      <c r="B32" s="306" t="s">
        <v>364</v>
      </c>
      <c r="C32" s="52"/>
      <c r="D32" s="307">
        <v>1</v>
      </c>
      <c r="E32" s="136">
        <v>1800</v>
      </c>
      <c r="F32" s="14">
        <f>D32*E32</f>
        <v>1800</v>
      </c>
      <c r="G32" s="129">
        <f>F32/4.5</f>
        <v>400</v>
      </c>
      <c r="H32" s="119"/>
      <c r="I32" s="58"/>
      <c r="J32" s="58"/>
      <c r="K32" s="294"/>
    </row>
    <row r="33" spans="1:11" ht="12.75">
      <c r="A33" s="163"/>
      <c r="B33" s="66" t="s">
        <v>27</v>
      </c>
      <c r="C33" s="63"/>
      <c r="D33" s="63"/>
      <c r="E33" s="295"/>
      <c r="F33" s="64">
        <v>1800</v>
      </c>
      <c r="G33" s="28">
        <f>F33/4.5</f>
        <v>400</v>
      </c>
      <c r="H33" s="296"/>
      <c r="I33" s="58"/>
      <c r="J33" s="58"/>
      <c r="K33" s="119"/>
    </row>
    <row r="34" spans="1:11" ht="13.5" thickBot="1">
      <c r="A34" s="9"/>
      <c r="B34" s="158"/>
      <c r="C34" s="9"/>
      <c r="D34" s="9"/>
      <c r="E34" s="12"/>
      <c r="F34" s="12"/>
      <c r="G34" s="12"/>
      <c r="H34" s="15"/>
      <c r="I34" s="15"/>
      <c r="J34" s="15"/>
      <c r="K34" s="15"/>
    </row>
    <row r="35" spans="1:11" ht="39" thickBot="1">
      <c r="A35" s="162" t="s">
        <v>259</v>
      </c>
      <c r="B35" s="186" t="s">
        <v>217</v>
      </c>
      <c r="C35" s="131"/>
      <c r="D35" s="121"/>
      <c r="E35" s="121"/>
      <c r="F35" s="152"/>
      <c r="G35" s="153"/>
      <c r="H35" s="149" t="s">
        <v>36</v>
      </c>
      <c r="I35" s="150">
        <v>42414</v>
      </c>
      <c r="J35" s="150">
        <v>42440</v>
      </c>
      <c r="K35" s="125" t="s">
        <v>275</v>
      </c>
    </row>
    <row r="36" spans="1:10" ht="36" customHeight="1">
      <c r="A36" s="101">
        <v>1</v>
      </c>
      <c r="B36" s="48" t="s">
        <v>311</v>
      </c>
      <c r="C36" s="166" t="s">
        <v>138</v>
      </c>
      <c r="D36" s="115">
        <v>1</v>
      </c>
      <c r="E36" s="135">
        <v>8000</v>
      </c>
      <c r="F36" s="87">
        <f>D36*E36</f>
        <v>8000</v>
      </c>
      <c r="G36" s="87">
        <f>F36/4.5</f>
        <v>1777.7777777777778</v>
      </c>
      <c r="H36" s="119"/>
      <c r="I36" s="58"/>
      <c r="J36" s="58"/>
    </row>
    <row r="37" spans="1:11" ht="12.75">
      <c r="A37" s="163"/>
      <c r="B37" s="116" t="s">
        <v>27</v>
      </c>
      <c r="C37" s="23"/>
      <c r="D37" s="23"/>
      <c r="E37" s="117"/>
      <c r="F37" s="64">
        <v>8000</v>
      </c>
      <c r="G37" s="28">
        <f>F37/4.5</f>
        <v>1777.7777777777778</v>
      </c>
      <c r="H37" s="118"/>
      <c r="I37" s="10"/>
      <c r="J37" s="10"/>
      <c r="K37" s="119"/>
    </row>
    <row r="38" spans="1:11" ht="13.5" thickBot="1">
      <c r="A38" s="157"/>
      <c r="B38" s="9"/>
      <c r="C38" s="9"/>
      <c r="D38" s="9"/>
      <c r="E38" s="9"/>
      <c r="F38" s="111"/>
      <c r="G38" s="26"/>
      <c r="H38" s="9"/>
      <c r="I38" s="10"/>
      <c r="J38" s="10"/>
      <c r="K38" s="119"/>
    </row>
    <row r="39" spans="1:11" ht="39" thickBot="1">
      <c r="A39" s="162" t="s">
        <v>34</v>
      </c>
      <c r="B39" s="330" t="s">
        <v>123</v>
      </c>
      <c r="C39" s="356"/>
      <c r="D39" s="356"/>
      <c r="E39" s="356"/>
      <c r="F39" s="356"/>
      <c r="G39" s="357"/>
      <c r="H39" s="149" t="s">
        <v>36</v>
      </c>
      <c r="I39" s="150">
        <v>42436</v>
      </c>
      <c r="J39" s="150">
        <v>42460</v>
      </c>
      <c r="K39" s="125" t="s">
        <v>275</v>
      </c>
    </row>
    <row r="40" spans="1:11" ht="12.75">
      <c r="A40" s="85">
        <v>1</v>
      </c>
      <c r="B40" s="98" t="s">
        <v>180</v>
      </c>
      <c r="C40" s="229" t="s">
        <v>181</v>
      </c>
      <c r="D40" s="41"/>
      <c r="E40" s="99"/>
      <c r="F40" s="100">
        <v>5000</v>
      </c>
      <c r="G40" s="311">
        <f>F40/4.5</f>
        <v>1111.111111111111</v>
      </c>
      <c r="H40" s="25"/>
      <c r="I40" s="58"/>
      <c r="J40" s="58"/>
      <c r="K40" s="25"/>
    </row>
    <row r="41" spans="1:11" ht="12.75">
      <c r="A41" s="51"/>
      <c r="B41" s="38" t="s">
        <v>27</v>
      </c>
      <c r="C41" s="39"/>
      <c r="D41" s="39"/>
      <c r="E41" s="40"/>
      <c r="F41" s="47">
        <v>5000</v>
      </c>
      <c r="G41" s="93">
        <f>F41/4.5</f>
        <v>1111.111111111111</v>
      </c>
      <c r="H41" s="25"/>
      <c r="I41" s="58"/>
      <c r="J41" s="58"/>
      <c r="K41" s="25"/>
    </row>
    <row r="42" spans="1:11" ht="13.5" thickBot="1">
      <c r="A42" s="2"/>
      <c r="B42" s="2"/>
      <c r="C42" s="2"/>
      <c r="D42" s="146"/>
      <c r="E42" s="310"/>
      <c r="F42" s="310"/>
      <c r="G42" s="148"/>
      <c r="H42" s="2"/>
      <c r="I42" s="3"/>
      <c r="J42" s="3"/>
      <c r="K42" s="2"/>
    </row>
    <row r="43" spans="1:11" ht="39" thickBot="1">
      <c r="A43" s="309" t="s">
        <v>347</v>
      </c>
      <c r="B43" s="340" t="s">
        <v>193</v>
      </c>
      <c r="C43" s="331"/>
      <c r="D43" s="331"/>
      <c r="E43" s="331"/>
      <c r="F43" s="331"/>
      <c r="G43" s="332"/>
      <c r="H43" s="151" t="s">
        <v>36</v>
      </c>
      <c r="I43" s="150">
        <v>42443</v>
      </c>
      <c r="J43" s="150">
        <v>42468</v>
      </c>
      <c r="K43" s="125" t="s">
        <v>275</v>
      </c>
    </row>
    <row r="44" spans="1:11" ht="36.75" customHeight="1">
      <c r="A44" s="203">
        <v>1</v>
      </c>
      <c r="B44" s="48" t="s">
        <v>362</v>
      </c>
      <c r="C44" s="33" t="s">
        <v>26</v>
      </c>
      <c r="D44" s="32">
        <v>12</v>
      </c>
      <c r="E44" s="34">
        <v>1800</v>
      </c>
      <c r="F44" s="34">
        <f aca="true" t="shared" si="0" ref="F44:F52">D44*E44</f>
        <v>21600</v>
      </c>
      <c r="G44" s="34">
        <f>F44/4.5</f>
        <v>4800</v>
      </c>
      <c r="H44" s="15"/>
      <c r="I44" s="15"/>
      <c r="J44" s="15"/>
      <c r="K44" s="15"/>
    </row>
    <row r="45" spans="1:11" ht="38.25">
      <c r="A45" s="33">
        <v>2</v>
      </c>
      <c r="B45" s="48" t="s">
        <v>176</v>
      </c>
      <c r="C45" s="33" t="s">
        <v>26</v>
      </c>
      <c r="D45" s="13">
        <v>12</v>
      </c>
      <c r="E45" s="14">
        <v>600</v>
      </c>
      <c r="F45" s="14">
        <f t="shared" si="0"/>
        <v>7200</v>
      </c>
      <c r="G45" s="34">
        <f aca="true" t="shared" si="1" ref="G45:G52">F45/4.5</f>
        <v>1600</v>
      </c>
      <c r="H45" s="25"/>
      <c r="I45" s="58"/>
      <c r="J45" s="58"/>
      <c r="K45" s="25"/>
    </row>
    <row r="46" spans="1:11" ht="51">
      <c r="A46" s="33">
        <v>3</v>
      </c>
      <c r="B46" s="189" t="s">
        <v>314</v>
      </c>
      <c r="C46" s="226" t="s">
        <v>26</v>
      </c>
      <c r="D46" s="13">
        <v>2</v>
      </c>
      <c r="E46" s="14">
        <v>4000</v>
      </c>
      <c r="F46" s="14">
        <f t="shared" si="0"/>
        <v>8000</v>
      </c>
      <c r="G46" s="14">
        <f t="shared" si="1"/>
        <v>1777.7777777777778</v>
      </c>
      <c r="H46" s="25"/>
      <c r="I46" s="58"/>
      <c r="J46" s="58"/>
      <c r="K46" s="25"/>
    </row>
    <row r="47" spans="1:11" ht="38.25">
      <c r="A47" s="33">
        <v>4</v>
      </c>
      <c r="B47" s="189" t="s">
        <v>315</v>
      </c>
      <c r="C47" s="226" t="s">
        <v>26</v>
      </c>
      <c r="D47" s="13">
        <v>2</v>
      </c>
      <c r="E47" s="14">
        <v>700</v>
      </c>
      <c r="F47" s="14">
        <f t="shared" si="0"/>
        <v>1400</v>
      </c>
      <c r="G47" s="14">
        <f t="shared" si="1"/>
        <v>311.1111111111111</v>
      </c>
      <c r="H47" s="25"/>
      <c r="I47" s="58"/>
      <c r="J47" s="58"/>
      <c r="K47" s="25"/>
    </row>
    <row r="48" spans="1:11" ht="38.25">
      <c r="A48" s="33">
        <v>5</v>
      </c>
      <c r="B48" s="262" t="s">
        <v>295</v>
      </c>
      <c r="C48" s="226" t="s">
        <v>26</v>
      </c>
      <c r="D48" s="13">
        <v>4</v>
      </c>
      <c r="E48" s="14">
        <v>300</v>
      </c>
      <c r="F48" s="14">
        <f t="shared" si="0"/>
        <v>1200</v>
      </c>
      <c r="G48" s="34">
        <f t="shared" si="1"/>
        <v>266.6666666666667</v>
      </c>
      <c r="H48" s="25"/>
      <c r="I48" s="58"/>
      <c r="J48" s="58"/>
      <c r="K48" s="25"/>
    </row>
    <row r="49" spans="1:11" ht="38.25">
      <c r="A49" s="33">
        <v>6</v>
      </c>
      <c r="B49" s="189" t="s">
        <v>214</v>
      </c>
      <c r="C49" s="226" t="s">
        <v>26</v>
      </c>
      <c r="D49" s="13">
        <v>4</v>
      </c>
      <c r="E49" s="14">
        <v>100</v>
      </c>
      <c r="F49" s="14">
        <f t="shared" si="0"/>
        <v>400</v>
      </c>
      <c r="G49" s="34">
        <f t="shared" si="1"/>
        <v>88.88888888888889</v>
      </c>
      <c r="H49" s="25"/>
      <c r="I49" s="58"/>
      <c r="J49" s="58"/>
      <c r="K49" s="25"/>
    </row>
    <row r="50" spans="1:11" ht="38.25">
      <c r="A50" s="33">
        <v>7</v>
      </c>
      <c r="B50" s="189" t="s">
        <v>296</v>
      </c>
      <c r="C50" s="226" t="s">
        <v>26</v>
      </c>
      <c r="D50" s="13">
        <v>4</v>
      </c>
      <c r="E50" s="14">
        <v>600</v>
      </c>
      <c r="F50" s="14">
        <f t="shared" si="0"/>
        <v>2400</v>
      </c>
      <c r="G50" s="34">
        <f t="shared" si="1"/>
        <v>533.3333333333334</v>
      </c>
      <c r="H50" s="25"/>
      <c r="I50" s="58"/>
      <c r="J50" s="58"/>
      <c r="K50" s="25"/>
    </row>
    <row r="51" spans="1:11" ht="38.25">
      <c r="A51" s="33">
        <v>8</v>
      </c>
      <c r="B51" s="206" t="s">
        <v>317</v>
      </c>
      <c r="C51" s="226" t="s">
        <v>26</v>
      </c>
      <c r="D51" s="13">
        <v>1</v>
      </c>
      <c r="E51" s="14">
        <v>3750</v>
      </c>
      <c r="F51" s="14">
        <f t="shared" si="0"/>
        <v>3750</v>
      </c>
      <c r="G51" s="34">
        <f t="shared" si="1"/>
        <v>833.3333333333334</v>
      </c>
      <c r="H51" s="25"/>
      <c r="I51" s="58"/>
      <c r="J51" s="58"/>
      <c r="K51" s="25"/>
    </row>
    <row r="52" spans="1:11" ht="25.5">
      <c r="A52" s="33">
        <v>9</v>
      </c>
      <c r="B52" s="189" t="s">
        <v>316</v>
      </c>
      <c r="C52" s="226" t="s">
        <v>26</v>
      </c>
      <c r="D52" s="13">
        <v>2</v>
      </c>
      <c r="E52" s="14">
        <v>2850</v>
      </c>
      <c r="F52" s="14">
        <f t="shared" si="0"/>
        <v>5700</v>
      </c>
      <c r="G52" s="34">
        <f t="shared" si="1"/>
        <v>1266.6666666666667</v>
      </c>
      <c r="H52" s="25"/>
      <c r="I52" s="58"/>
      <c r="J52" s="58"/>
      <c r="K52" s="25"/>
    </row>
    <row r="53" spans="1:11" ht="14.25" customHeight="1">
      <c r="A53" s="127"/>
      <c r="B53" s="20" t="s">
        <v>27</v>
      </c>
      <c r="C53" s="23"/>
      <c r="D53" s="23"/>
      <c r="E53" s="24"/>
      <c r="F53" s="18">
        <f>SUM(F44:F52)</f>
        <v>51650</v>
      </c>
      <c r="G53" s="67">
        <f>F53/4.5</f>
        <v>11477.777777777777</v>
      </c>
      <c r="H53" s="15"/>
      <c r="I53" s="15"/>
      <c r="J53" s="15"/>
      <c r="K53" s="15"/>
    </row>
    <row r="54" spans="1:11" ht="13.5" thickBot="1">
      <c r="A54" s="9"/>
      <c r="B54" s="158"/>
      <c r="C54" s="9"/>
      <c r="D54" s="9"/>
      <c r="E54" s="12"/>
      <c r="F54" s="12"/>
      <c r="G54" s="26"/>
      <c r="H54" s="15"/>
      <c r="I54" s="15"/>
      <c r="J54" s="15"/>
      <c r="K54" s="15"/>
    </row>
    <row r="55" spans="1:11" ht="39" thickBot="1">
      <c r="A55" s="212" t="s">
        <v>365</v>
      </c>
      <c r="B55" s="358" t="s">
        <v>258</v>
      </c>
      <c r="C55" s="359"/>
      <c r="D55" s="359"/>
      <c r="E55" s="359"/>
      <c r="F55" s="359"/>
      <c r="G55" s="360"/>
      <c r="H55" s="216" t="s">
        <v>36</v>
      </c>
      <c r="I55" s="214">
        <v>42450</v>
      </c>
      <c r="J55" s="215">
        <v>42474</v>
      </c>
      <c r="K55" s="125" t="s">
        <v>275</v>
      </c>
    </row>
    <row r="56" spans="1:11" ht="63" customHeight="1" thickBot="1">
      <c r="A56" s="203">
        <v>1</v>
      </c>
      <c r="B56" s="231" t="s">
        <v>376</v>
      </c>
      <c r="C56" s="221" t="s">
        <v>194</v>
      </c>
      <c r="D56" s="223">
        <v>12</v>
      </c>
      <c r="E56" s="222">
        <v>4000</v>
      </c>
      <c r="F56" s="222">
        <f>D56*E56</f>
        <v>48000</v>
      </c>
      <c r="G56" s="222">
        <f>F56/4.5</f>
        <v>10666.666666666666</v>
      </c>
      <c r="H56" s="219"/>
      <c r="I56" s="217"/>
      <c r="J56" s="217"/>
      <c r="K56" s="114"/>
    </row>
    <row r="57" spans="1:11" ht="13.5" thickBot="1">
      <c r="A57" s="218"/>
      <c r="B57" s="97" t="s">
        <v>27</v>
      </c>
      <c r="C57" s="80"/>
      <c r="D57" s="80"/>
      <c r="E57" s="81"/>
      <c r="F57" s="220">
        <v>48000</v>
      </c>
      <c r="G57" s="67">
        <f>F57/4.5</f>
        <v>10666.666666666666</v>
      </c>
      <c r="H57" s="25"/>
      <c r="I57" s="58"/>
      <c r="J57" s="58"/>
      <c r="K57" s="25"/>
    </row>
    <row r="58" spans="1:11" ht="13.5" thickBot="1">
      <c r="A58" s="2"/>
      <c r="B58" s="2"/>
      <c r="C58" s="2"/>
      <c r="D58" s="146"/>
      <c r="E58" s="310"/>
      <c r="F58" s="310"/>
      <c r="G58" s="148"/>
      <c r="H58" s="2"/>
      <c r="I58" s="3"/>
      <c r="J58" s="3"/>
      <c r="K58" s="2"/>
    </row>
    <row r="59" spans="1:11" ht="39" thickBot="1">
      <c r="A59" s="162" t="s">
        <v>321</v>
      </c>
      <c r="B59" s="330" t="s">
        <v>31</v>
      </c>
      <c r="C59" s="356"/>
      <c r="D59" s="356"/>
      <c r="E59" s="356"/>
      <c r="F59" s="356"/>
      <c r="G59" s="361"/>
      <c r="H59" s="149" t="s">
        <v>36</v>
      </c>
      <c r="I59" s="150">
        <v>42453</v>
      </c>
      <c r="J59" s="150">
        <v>42481</v>
      </c>
      <c r="K59" s="125" t="s">
        <v>275</v>
      </c>
    </row>
    <row r="60" spans="1:11" ht="25.5">
      <c r="A60" s="85">
        <v>1</v>
      </c>
      <c r="B60" s="98" t="s">
        <v>318</v>
      </c>
      <c r="C60" s="229" t="s">
        <v>77</v>
      </c>
      <c r="D60" s="41">
        <v>240</v>
      </c>
      <c r="E60" s="99">
        <v>25</v>
      </c>
      <c r="F60" s="100">
        <f>D60*E60</f>
        <v>6000</v>
      </c>
      <c r="G60" s="99">
        <f>F60/4.5</f>
        <v>1333.3333333333333</v>
      </c>
      <c r="H60" s="25"/>
      <c r="I60" s="58"/>
      <c r="J60" s="58"/>
      <c r="K60" s="25"/>
    </row>
    <row r="61" spans="1:11" ht="12.75">
      <c r="A61" s="51"/>
      <c r="B61" s="38" t="s">
        <v>27</v>
      </c>
      <c r="C61" s="39"/>
      <c r="D61" s="39"/>
      <c r="E61" s="40"/>
      <c r="F61" s="47">
        <f>SUM(F60:F60)</f>
        <v>6000</v>
      </c>
      <c r="G61" s="47">
        <f>F61/4.5</f>
        <v>1333.3333333333333</v>
      </c>
      <c r="H61" s="25"/>
      <c r="I61" s="58"/>
      <c r="J61" s="58"/>
      <c r="K61" s="25"/>
    </row>
    <row r="62" spans="1:11" ht="13.5" thickBot="1">
      <c r="A62" s="157"/>
      <c r="B62" s="9"/>
      <c r="C62" s="9"/>
      <c r="D62" s="9"/>
      <c r="E62" s="9"/>
      <c r="F62" s="111"/>
      <c r="G62" s="26"/>
      <c r="H62" s="9"/>
      <c r="I62" s="10"/>
      <c r="J62" s="10"/>
      <c r="K62" s="119"/>
    </row>
    <row r="63" spans="1:11" ht="39" thickBot="1">
      <c r="A63" s="228" t="s">
        <v>366</v>
      </c>
      <c r="B63" s="170" t="s">
        <v>163</v>
      </c>
      <c r="C63" s="131"/>
      <c r="D63" s="121"/>
      <c r="E63" s="121"/>
      <c r="F63" s="152"/>
      <c r="G63" s="153"/>
      <c r="H63" s="149" t="s">
        <v>36</v>
      </c>
      <c r="I63" s="150">
        <v>42457</v>
      </c>
      <c r="J63" s="150">
        <v>42477</v>
      </c>
      <c r="K63" s="125" t="s">
        <v>275</v>
      </c>
    </row>
    <row r="64" spans="1:11" ht="38.25">
      <c r="A64" s="161">
        <v>1</v>
      </c>
      <c r="B64" s="143" t="s">
        <v>163</v>
      </c>
      <c r="C64" s="113" t="s">
        <v>184</v>
      </c>
      <c r="D64" s="115">
        <v>1</v>
      </c>
      <c r="E64" s="135">
        <v>600</v>
      </c>
      <c r="F64" s="87">
        <f>D64*E64</f>
        <v>600</v>
      </c>
      <c r="G64" s="87">
        <f>F64/4.5</f>
        <v>133.33333333333334</v>
      </c>
      <c r="H64" s="114"/>
      <c r="I64" s="10"/>
      <c r="J64" s="10"/>
      <c r="K64" s="114"/>
    </row>
    <row r="65" spans="1:11" ht="12.75">
      <c r="A65" s="163"/>
      <c r="B65" s="116" t="s">
        <v>27</v>
      </c>
      <c r="C65" s="23"/>
      <c r="D65" s="23"/>
      <c r="E65" s="117"/>
      <c r="F65" s="28">
        <v>600</v>
      </c>
      <c r="G65" s="64">
        <f>F65/4.5</f>
        <v>133.33333333333334</v>
      </c>
      <c r="H65" s="118"/>
      <c r="I65" s="10"/>
      <c r="J65" s="10"/>
      <c r="K65" s="9"/>
    </row>
    <row r="66" spans="1:11" ht="13.5" thickBot="1">
      <c r="A66" s="157"/>
      <c r="B66" s="9"/>
      <c r="C66" s="9"/>
      <c r="D66" s="9"/>
      <c r="E66" s="9"/>
      <c r="F66" s="26"/>
      <c r="G66" s="111"/>
      <c r="H66" s="9"/>
      <c r="I66" s="10"/>
      <c r="J66" s="10"/>
      <c r="K66" s="9"/>
    </row>
    <row r="67" spans="1:11" ht="39" thickBot="1">
      <c r="A67" s="162" t="s">
        <v>367</v>
      </c>
      <c r="B67" s="197" t="s">
        <v>320</v>
      </c>
      <c r="C67" s="312"/>
      <c r="D67" s="77"/>
      <c r="E67" s="78"/>
      <c r="F67" s="78"/>
      <c r="G67" s="313"/>
      <c r="H67" s="149" t="s">
        <v>36</v>
      </c>
      <c r="I67" s="150">
        <v>42459</v>
      </c>
      <c r="J67" s="150">
        <v>42481</v>
      </c>
      <c r="K67" s="125" t="s">
        <v>275</v>
      </c>
    </row>
    <row r="68" spans="1:11" ht="25.5">
      <c r="A68" s="101">
        <v>1</v>
      </c>
      <c r="B68" s="48" t="s">
        <v>319</v>
      </c>
      <c r="C68" s="101" t="s">
        <v>102</v>
      </c>
      <c r="D68" s="45">
        <v>12</v>
      </c>
      <c r="E68" s="46">
        <v>700</v>
      </c>
      <c r="F68" s="46">
        <f>D68*E68</f>
        <v>8400</v>
      </c>
      <c r="G68" s="43">
        <f>F68/4.5</f>
        <v>1866.6666666666667</v>
      </c>
      <c r="H68" s="50"/>
      <c r="I68" s="314"/>
      <c r="J68" s="314"/>
      <c r="K68" s="50"/>
    </row>
    <row r="69" spans="1:11" ht="25.5">
      <c r="A69" s="161">
        <v>2</v>
      </c>
      <c r="B69" s="48" t="s">
        <v>283</v>
      </c>
      <c r="C69" s="101" t="s">
        <v>102</v>
      </c>
      <c r="D69" s="45">
        <v>1</v>
      </c>
      <c r="E69" s="46">
        <v>2500</v>
      </c>
      <c r="F69" s="46">
        <f>D69*E69</f>
        <v>2500</v>
      </c>
      <c r="G69" s="43">
        <f>F69/4.5</f>
        <v>555.5555555555555</v>
      </c>
      <c r="H69" s="50"/>
      <c r="I69" s="314"/>
      <c r="J69" s="314"/>
      <c r="K69" s="50"/>
    </row>
    <row r="70" spans="1:11" ht="12.75">
      <c r="A70" s="50"/>
      <c r="B70" s="29" t="s">
        <v>27</v>
      </c>
      <c r="C70" s="44"/>
      <c r="D70" s="44"/>
      <c r="E70" s="47"/>
      <c r="F70" s="47">
        <f>SUM(F68:F69)</f>
        <v>10900</v>
      </c>
      <c r="G70" s="47">
        <f>F70/4.5</f>
        <v>2422.222222222222</v>
      </c>
      <c r="H70" s="50"/>
      <c r="I70" s="314"/>
      <c r="J70" s="314"/>
      <c r="K70" s="50"/>
    </row>
    <row r="71" spans="1:11" ht="13.5" thickBot="1">
      <c r="A71" s="157"/>
      <c r="B71" s="9"/>
      <c r="C71" s="9"/>
      <c r="D71" s="9"/>
      <c r="E71" s="9"/>
      <c r="F71" s="26"/>
      <c r="G71" s="111"/>
      <c r="H71" s="9"/>
      <c r="I71" s="10"/>
      <c r="J71" s="10"/>
      <c r="K71" s="9"/>
    </row>
    <row r="72" spans="1:11" ht="39" thickBot="1">
      <c r="A72" s="110" t="s">
        <v>39</v>
      </c>
      <c r="B72" s="340" t="s">
        <v>90</v>
      </c>
      <c r="C72" s="331"/>
      <c r="D72" s="331"/>
      <c r="E72" s="331"/>
      <c r="F72" s="331"/>
      <c r="G72" s="332"/>
      <c r="H72" s="149" t="s">
        <v>36</v>
      </c>
      <c r="I72" s="150">
        <v>42471</v>
      </c>
      <c r="J72" s="150">
        <v>42489</v>
      </c>
      <c r="K72" s="125" t="s">
        <v>275</v>
      </c>
    </row>
    <row r="73" spans="1:11" ht="25.5">
      <c r="A73" s="52">
        <v>1</v>
      </c>
      <c r="B73" s="30" t="s">
        <v>322</v>
      </c>
      <c r="C73" s="33" t="s">
        <v>190</v>
      </c>
      <c r="D73" s="13">
        <v>100</v>
      </c>
      <c r="E73" s="14">
        <v>20</v>
      </c>
      <c r="F73" s="14">
        <f>D73*E73</f>
        <v>2000</v>
      </c>
      <c r="G73" s="247">
        <f>F73/4.5</f>
        <v>444.44444444444446</v>
      </c>
      <c r="H73" s="19"/>
      <c r="I73" s="19"/>
      <c r="J73" s="15"/>
      <c r="K73" s="15"/>
    </row>
    <row r="74" spans="1:11" ht="12.75">
      <c r="A74" s="52">
        <v>2</v>
      </c>
      <c r="B74" s="30" t="s">
        <v>170</v>
      </c>
      <c r="C74" s="33" t="s">
        <v>93</v>
      </c>
      <c r="D74" s="13">
        <v>500</v>
      </c>
      <c r="E74" s="14">
        <v>12</v>
      </c>
      <c r="F74" s="14">
        <f>D74*E74</f>
        <v>6000</v>
      </c>
      <c r="G74" s="137">
        <f>F74/4.5</f>
        <v>1333.3333333333333</v>
      </c>
      <c r="H74" s="19"/>
      <c r="I74" s="19"/>
      <c r="J74" s="15"/>
      <c r="K74" s="15"/>
    </row>
    <row r="75" spans="1:11" ht="12.75">
      <c r="A75" s="52">
        <v>3</v>
      </c>
      <c r="B75" s="30" t="s">
        <v>250</v>
      </c>
      <c r="C75" s="33" t="s">
        <v>93</v>
      </c>
      <c r="D75" s="13">
        <v>100</v>
      </c>
      <c r="E75" s="14">
        <v>18</v>
      </c>
      <c r="F75" s="14">
        <f>D75*E75</f>
        <v>1800</v>
      </c>
      <c r="G75" s="137">
        <f>F75/4.5</f>
        <v>400</v>
      </c>
      <c r="H75" s="19"/>
      <c r="I75" s="19"/>
      <c r="J75" s="15"/>
      <c r="K75" s="15"/>
    </row>
    <row r="76" spans="1:11" ht="25.5">
      <c r="A76" s="52">
        <v>4</v>
      </c>
      <c r="B76" s="30" t="s">
        <v>323</v>
      </c>
      <c r="C76" s="33" t="s">
        <v>262</v>
      </c>
      <c r="D76" s="13">
        <v>200</v>
      </c>
      <c r="E76" s="14">
        <v>5</v>
      </c>
      <c r="F76" s="14">
        <f>D76*E76</f>
        <v>1000</v>
      </c>
      <c r="G76" s="137">
        <f>F76/4.5</f>
        <v>222.22222222222223</v>
      </c>
      <c r="H76" s="19"/>
      <c r="I76" s="19"/>
      <c r="J76" s="15"/>
      <c r="K76" s="15"/>
    </row>
    <row r="77" spans="1:11" ht="12.75">
      <c r="A77" s="9"/>
      <c r="B77" s="17" t="s">
        <v>27</v>
      </c>
      <c r="C77" s="23"/>
      <c r="D77" s="23"/>
      <c r="E77" s="23"/>
      <c r="F77" s="18">
        <f>SUM(F73:F76)</f>
        <v>10800</v>
      </c>
      <c r="G77" s="205">
        <f>F77/4.5</f>
        <v>2400</v>
      </c>
      <c r="H77" s="9"/>
      <c r="I77" s="10"/>
      <c r="J77" s="10"/>
      <c r="K77" s="9"/>
    </row>
    <row r="78" spans="1:11" ht="13.5" thickBot="1">
      <c r="A78" s="9"/>
      <c r="B78" s="9"/>
      <c r="C78" s="9"/>
      <c r="D78" s="9"/>
      <c r="E78" s="9"/>
      <c r="F78" s="12"/>
      <c r="G78" s="207"/>
      <c r="H78" s="9"/>
      <c r="I78" s="10"/>
      <c r="J78" s="10"/>
      <c r="K78" s="9"/>
    </row>
    <row r="79" spans="1:11" ht="39" thickBot="1">
      <c r="A79" s="110" t="s">
        <v>261</v>
      </c>
      <c r="B79" s="340" t="s">
        <v>267</v>
      </c>
      <c r="C79" s="354"/>
      <c r="D79" s="354"/>
      <c r="E79" s="354"/>
      <c r="F79" s="354"/>
      <c r="G79" s="355"/>
      <c r="H79" s="151" t="s">
        <v>36</v>
      </c>
      <c r="I79" s="150">
        <v>42492</v>
      </c>
      <c r="J79" s="150">
        <v>42509</v>
      </c>
      <c r="K79" s="125" t="s">
        <v>275</v>
      </c>
    </row>
    <row r="80" spans="1:11" ht="12.75">
      <c r="A80" s="52">
        <v>1</v>
      </c>
      <c r="B80" s="30" t="s">
        <v>13</v>
      </c>
      <c r="C80" s="33" t="s">
        <v>71</v>
      </c>
      <c r="D80" s="13">
        <v>30</v>
      </c>
      <c r="E80" s="14">
        <v>4</v>
      </c>
      <c r="F80" s="14">
        <f aca="true" t="shared" si="2" ref="F80:F107">D80*E80</f>
        <v>120</v>
      </c>
      <c r="G80" s="34">
        <f>F80/4.5</f>
        <v>26.666666666666668</v>
      </c>
      <c r="H80" s="315"/>
      <c r="I80" s="316"/>
      <c r="J80" s="316"/>
      <c r="K80" s="317"/>
    </row>
    <row r="81" spans="1:11" ht="12.75">
      <c r="A81" s="52">
        <v>2</v>
      </c>
      <c r="B81" s="30" t="s">
        <v>160</v>
      </c>
      <c r="C81" s="33" t="s">
        <v>66</v>
      </c>
      <c r="D81" s="13">
        <v>0</v>
      </c>
      <c r="E81" s="14">
        <v>15</v>
      </c>
      <c r="F81" s="14">
        <f t="shared" si="2"/>
        <v>0</v>
      </c>
      <c r="G81" s="34">
        <f aca="true" t="shared" si="3" ref="G81:G107">F81/4.5</f>
        <v>0</v>
      </c>
      <c r="H81" s="315"/>
      <c r="I81" s="316"/>
      <c r="J81" s="316"/>
      <c r="K81" s="317"/>
    </row>
    <row r="82" spans="1:11" ht="12.75">
      <c r="A82" s="52">
        <v>3</v>
      </c>
      <c r="B82" s="30" t="s">
        <v>255</v>
      </c>
      <c r="C82" s="33" t="s">
        <v>264</v>
      </c>
      <c r="D82" s="13">
        <v>100</v>
      </c>
      <c r="E82" s="14">
        <v>4</v>
      </c>
      <c r="F82" s="14">
        <f t="shared" si="2"/>
        <v>400</v>
      </c>
      <c r="G82" s="34">
        <f t="shared" si="3"/>
        <v>88.88888888888889</v>
      </c>
      <c r="H82" s="318"/>
      <c r="I82" s="316"/>
      <c r="J82" s="316"/>
      <c r="K82" s="317"/>
    </row>
    <row r="83" spans="1:11" ht="12.75">
      <c r="A83" s="52">
        <v>4</v>
      </c>
      <c r="B83" s="30" t="s">
        <v>56</v>
      </c>
      <c r="C83" s="33" t="s">
        <v>67</v>
      </c>
      <c r="D83" s="32">
        <v>0</v>
      </c>
      <c r="E83" s="34">
        <v>35</v>
      </c>
      <c r="F83" s="34">
        <f t="shared" si="2"/>
        <v>0</v>
      </c>
      <c r="G83" s="34">
        <f t="shared" si="3"/>
        <v>0</v>
      </c>
      <c r="H83" s="318"/>
      <c r="I83" s="316"/>
      <c r="J83" s="316"/>
      <c r="K83" s="317"/>
    </row>
    <row r="84" spans="1:11" ht="12.75">
      <c r="A84" s="52">
        <v>5</v>
      </c>
      <c r="B84" s="31" t="s">
        <v>251</v>
      </c>
      <c r="C84" s="83" t="s">
        <v>265</v>
      </c>
      <c r="D84" s="32">
        <v>0</v>
      </c>
      <c r="E84" s="34">
        <v>3</v>
      </c>
      <c r="F84" s="34">
        <f t="shared" si="2"/>
        <v>0</v>
      </c>
      <c r="G84" s="34">
        <f t="shared" si="3"/>
        <v>0</v>
      </c>
      <c r="H84" s="318"/>
      <c r="I84" s="316"/>
      <c r="J84" s="316"/>
      <c r="K84" s="317"/>
    </row>
    <row r="85" spans="1:11" ht="12.75">
      <c r="A85" s="52">
        <v>6</v>
      </c>
      <c r="B85" s="31" t="s">
        <v>57</v>
      </c>
      <c r="C85" s="83" t="s">
        <v>71</v>
      </c>
      <c r="D85" s="32">
        <v>0</v>
      </c>
      <c r="E85" s="34">
        <v>5</v>
      </c>
      <c r="F85" s="34">
        <f t="shared" si="2"/>
        <v>0</v>
      </c>
      <c r="G85" s="34">
        <f t="shared" si="3"/>
        <v>0</v>
      </c>
      <c r="H85" s="139"/>
      <c r="I85" s="316"/>
      <c r="J85" s="316"/>
      <c r="K85" s="317"/>
    </row>
    <row r="86" spans="1:11" ht="12.75">
      <c r="A86" s="52">
        <v>7</v>
      </c>
      <c r="B86" s="31" t="s">
        <v>61</v>
      </c>
      <c r="C86" s="83" t="s">
        <v>71</v>
      </c>
      <c r="D86" s="32">
        <v>0</v>
      </c>
      <c r="E86" s="34">
        <v>30</v>
      </c>
      <c r="F86" s="34">
        <f t="shared" si="2"/>
        <v>0</v>
      </c>
      <c r="G86" s="34">
        <f t="shared" si="3"/>
        <v>0</v>
      </c>
      <c r="H86" s="318"/>
      <c r="I86" s="316"/>
      <c r="J86" s="316"/>
      <c r="K86" s="317"/>
    </row>
    <row r="87" spans="1:11" ht="12.75">
      <c r="A87" s="52">
        <v>8</v>
      </c>
      <c r="B87" s="30" t="s">
        <v>60</v>
      </c>
      <c r="C87" s="33" t="s">
        <v>69</v>
      </c>
      <c r="D87" s="13">
        <v>0</v>
      </c>
      <c r="E87" s="14">
        <v>10</v>
      </c>
      <c r="F87" s="14">
        <f>D87*E87</f>
        <v>0</v>
      </c>
      <c r="G87" s="34">
        <f t="shared" si="3"/>
        <v>0</v>
      </c>
      <c r="H87" s="318"/>
      <c r="I87" s="316"/>
      <c r="J87" s="316"/>
      <c r="K87" s="317"/>
    </row>
    <row r="88" spans="1:11" ht="12.75">
      <c r="A88" s="52">
        <v>9</v>
      </c>
      <c r="B88" s="31" t="s">
        <v>59</v>
      </c>
      <c r="C88" s="83" t="s">
        <v>73</v>
      </c>
      <c r="D88" s="32">
        <v>100</v>
      </c>
      <c r="E88" s="34">
        <v>6</v>
      </c>
      <c r="F88" s="34">
        <f>D88*E88</f>
        <v>600</v>
      </c>
      <c r="G88" s="34">
        <f t="shared" si="3"/>
        <v>133.33333333333334</v>
      </c>
      <c r="H88" s="318"/>
      <c r="I88" s="316"/>
      <c r="J88" s="316"/>
      <c r="K88" s="317"/>
    </row>
    <row r="89" spans="1:11" ht="12.75">
      <c r="A89" s="52">
        <v>10</v>
      </c>
      <c r="B89" s="31" t="s">
        <v>211</v>
      </c>
      <c r="C89" s="33" t="s">
        <v>71</v>
      </c>
      <c r="D89" s="32">
        <v>50</v>
      </c>
      <c r="E89" s="34">
        <v>5</v>
      </c>
      <c r="F89" s="34">
        <f t="shared" si="2"/>
        <v>250</v>
      </c>
      <c r="G89" s="34">
        <f t="shared" si="3"/>
        <v>55.55555555555556</v>
      </c>
      <c r="H89" s="318"/>
      <c r="I89" s="316"/>
      <c r="J89" s="316"/>
      <c r="K89" s="317"/>
    </row>
    <row r="90" spans="1:11" ht="12.75">
      <c r="A90" s="52">
        <v>11</v>
      </c>
      <c r="B90" s="30" t="s">
        <v>252</v>
      </c>
      <c r="C90" s="33" t="s">
        <v>71</v>
      </c>
      <c r="D90" s="13">
        <v>50</v>
      </c>
      <c r="E90" s="14">
        <v>4</v>
      </c>
      <c r="F90" s="14">
        <f t="shared" si="2"/>
        <v>200</v>
      </c>
      <c r="G90" s="34">
        <f t="shared" si="3"/>
        <v>44.44444444444444</v>
      </c>
      <c r="H90" s="318"/>
      <c r="I90" s="316"/>
      <c r="J90" s="316"/>
      <c r="K90" s="317"/>
    </row>
    <row r="91" spans="1:11" ht="12.75">
      <c r="A91" s="52">
        <v>12</v>
      </c>
      <c r="B91" s="30" t="s">
        <v>10</v>
      </c>
      <c r="C91" s="33" t="s">
        <v>70</v>
      </c>
      <c r="D91" s="13">
        <v>50</v>
      </c>
      <c r="E91" s="14">
        <v>3.5</v>
      </c>
      <c r="F91" s="14">
        <f t="shared" si="2"/>
        <v>175</v>
      </c>
      <c r="G91" s="34">
        <f t="shared" si="3"/>
        <v>38.888888888888886</v>
      </c>
      <c r="H91" s="318"/>
      <c r="I91" s="316"/>
      <c r="J91" s="316"/>
      <c r="K91" s="317"/>
    </row>
    <row r="92" spans="1:11" ht="12.75">
      <c r="A92" s="52">
        <v>13</v>
      </c>
      <c r="B92" s="30" t="s">
        <v>58</v>
      </c>
      <c r="C92" s="33" t="s">
        <v>71</v>
      </c>
      <c r="D92" s="13">
        <v>35</v>
      </c>
      <c r="E92" s="14">
        <v>3.5</v>
      </c>
      <c r="F92" s="14">
        <f t="shared" si="2"/>
        <v>122.5</v>
      </c>
      <c r="G92" s="14">
        <f t="shared" si="3"/>
        <v>27.22222222222222</v>
      </c>
      <c r="H92" s="318"/>
      <c r="I92" s="316"/>
      <c r="J92" s="316"/>
      <c r="K92" s="317"/>
    </row>
    <row r="93" spans="1:11" ht="12.75">
      <c r="A93" s="52">
        <v>14</v>
      </c>
      <c r="B93" s="30" t="s">
        <v>125</v>
      </c>
      <c r="C93" s="33" t="s">
        <v>65</v>
      </c>
      <c r="D93" s="13">
        <v>30</v>
      </c>
      <c r="E93" s="14">
        <v>2.5</v>
      </c>
      <c r="F93" s="14">
        <f t="shared" si="2"/>
        <v>75</v>
      </c>
      <c r="G93" s="34">
        <f t="shared" si="3"/>
        <v>16.666666666666668</v>
      </c>
      <c r="H93" s="318"/>
      <c r="I93" s="316"/>
      <c r="J93" s="316"/>
      <c r="K93" s="317"/>
    </row>
    <row r="94" spans="1:11" ht="12.75">
      <c r="A94" s="52">
        <v>15</v>
      </c>
      <c r="B94" s="30" t="s">
        <v>124</v>
      </c>
      <c r="C94" s="33" t="s">
        <v>65</v>
      </c>
      <c r="D94" s="13">
        <v>100</v>
      </c>
      <c r="E94" s="14">
        <v>4</v>
      </c>
      <c r="F94" s="14">
        <f t="shared" si="2"/>
        <v>400</v>
      </c>
      <c r="G94" s="34">
        <f t="shared" si="3"/>
        <v>88.88888888888889</v>
      </c>
      <c r="H94" s="318"/>
      <c r="I94" s="316"/>
      <c r="J94" s="316"/>
      <c r="K94" s="317"/>
    </row>
    <row r="95" spans="1:11" ht="12.75">
      <c r="A95" s="52">
        <v>16</v>
      </c>
      <c r="B95" s="30" t="s">
        <v>11</v>
      </c>
      <c r="C95" s="33" t="s">
        <v>71</v>
      </c>
      <c r="D95" s="236">
        <v>0</v>
      </c>
      <c r="E95" s="14">
        <v>0.2</v>
      </c>
      <c r="F95" s="14">
        <f t="shared" si="2"/>
        <v>0</v>
      </c>
      <c r="G95" s="34">
        <f t="shared" si="3"/>
        <v>0</v>
      </c>
      <c r="H95" s="318"/>
      <c r="I95" s="316"/>
      <c r="J95" s="316"/>
      <c r="K95" s="317"/>
    </row>
    <row r="96" spans="1:11" ht="12.75">
      <c r="A96" s="52">
        <v>17</v>
      </c>
      <c r="B96" s="30" t="s">
        <v>104</v>
      </c>
      <c r="C96" s="33" t="s">
        <v>22</v>
      </c>
      <c r="D96" s="236">
        <v>500</v>
      </c>
      <c r="E96" s="14">
        <v>2.5</v>
      </c>
      <c r="F96" s="14">
        <f t="shared" si="2"/>
        <v>1250</v>
      </c>
      <c r="G96" s="14">
        <f t="shared" si="3"/>
        <v>277.77777777777777</v>
      </c>
      <c r="H96" s="318"/>
      <c r="I96" s="316"/>
      <c r="J96" s="316"/>
      <c r="K96" s="317"/>
    </row>
    <row r="97" spans="1:11" ht="12.75">
      <c r="A97" s="52">
        <v>18</v>
      </c>
      <c r="B97" s="31" t="s">
        <v>141</v>
      </c>
      <c r="C97" s="33" t="s">
        <v>22</v>
      </c>
      <c r="D97" s="130">
        <v>0</v>
      </c>
      <c r="E97" s="34">
        <v>4</v>
      </c>
      <c r="F97" s="34">
        <f t="shared" si="2"/>
        <v>0</v>
      </c>
      <c r="G97" s="34">
        <f t="shared" si="3"/>
        <v>0</v>
      </c>
      <c r="H97" s="318"/>
      <c r="I97" s="316"/>
      <c r="J97" s="316"/>
      <c r="K97" s="317"/>
    </row>
    <row r="98" spans="1:11" ht="12.75">
      <c r="A98" s="52">
        <v>19</v>
      </c>
      <c r="B98" s="30" t="s">
        <v>12</v>
      </c>
      <c r="C98" s="33" t="s">
        <v>23</v>
      </c>
      <c r="D98" s="13">
        <v>0</v>
      </c>
      <c r="E98" s="14">
        <v>5</v>
      </c>
      <c r="F98" s="14">
        <f t="shared" si="2"/>
        <v>0</v>
      </c>
      <c r="G98" s="14">
        <f t="shared" si="3"/>
        <v>0</v>
      </c>
      <c r="H98" s="318"/>
      <c r="I98" s="316"/>
      <c r="J98" s="316"/>
      <c r="K98" s="317"/>
    </row>
    <row r="99" spans="1:11" ht="12.75">
      <c r="A99" s="52">
        <v>20</v>
      </c>
      <c r="B99" s="30" t="s">
        <v>254</v>
      </c>
      <c r="C99" s="33" t="s">
        <v>23</v>
      </c>
      <c r="D99" s="13">
        <v>0</v>
      </c>
      <c r="E99" s="14">
        <v>4</v>
      </c>
      <c r="F99" s="14">
        <f t="shared" si="2"/>
        <v>0</v>
      </c>
      <c r="G99" s="34">
        <f t="shared" si="3"/>
        <v>0</v>
      </c>
      <c r="H99" s="318"/>
      <c r="I99" s="316"/>
      <c r="J99" s="316"/>
      <c r="K99" s="317"/>
    </row>
    <row r="100" spans="1:11" ht="12.75">
      <c r="A100" s="52">
        <v>21</v>
      </c>
      <c r="B100" s="30" t="s">
        <v>62</v>
      </c>
      <c r="C100" s="33" t="s">
        <v>74</v>
      </c>
      <c r="D100" s="13">
        <v>0</v>
      </c>
      <c r="E100" s="14">
        <v>2</v>
      </c>
      <c r="F100" s="14">
        <f t="shared" si="2"/>
        <v>0</v>
      </c>
      <c r="G100" s="34">
        <f t="shared" si="3"/>
        <v>0</v>
      </c>
      <c r="H100" s="318"/>
      <c r="I100" s="316"/>
      <c r="J100" s="316"/>
      <c r="K100" s="317"/>
    </row>
    <row r="101" spans="1:11" ht="12.75">
      <c r="A101" s="52">
        <v>22</v>
      </c>
      <c r="B101" s="31" t="s">
        <v>128</v>
      </c>
      <c r="C101" s="83" t="s">
        <v>136</v>
      </c>
      <c r="D101" s="32">
        <v>0</v>
      </c>
      <c r="E101" s="34">
        <v>2</v>
      </c>
      <c r="F101" s="14">
        <f t="shared" si="2"/>
        <v>0</v>
      </c>
      <c r="G101" s="34">
        <f t="shared" si="3"/>
        <v>0</v>
      </c>
      <c r="H101" s="318"/>
      <c r="I101" s="316"/>
      <c r="J101" s="316"/>
      <c r="K101" s="317"/>
    </row>
    <row r="102" spans="1:11" ht="12.75">
      <c r="A102" s="52">
        <v>23</v>
      </c>
      <c r="B102" s="31" t="s">
        <v>126</v>
      </c>
      <c r="C102" s="83" t="s">
        <v>71</v>
      </c>
      <c r="D102" s="32">
        <v>0</v>
      </c>
      <c r="E102" s="34">
        <v>7</v>
      </c>
      <c r="F102" s="34">
        <f t="shared" si="2"/>
        <v>0</v>
      </c>
      <c r="G102" s="34">
        <f t="shared" si="3"/>
        <v>0</v>
      </c>
      <c r="H102" s="318"/>
      <c r="I102" s="316"/>
      <c r="J102" s="316"/>
      <c r="K102" s="317"/>
    </row>
    <row r="103" spans="1:11" ht="12.75">
      <c r="A103" s="52">
        <v>24</v>
      </c>
      <c r="B103" s="31" t="s">
        <v>127</v>
      </c>
      <c r="C103" s="83" t="s">
        <v>185</v>
      </c>
      <c r="D103" s="32">
        <v>0</v>
      </c>
      <c r="E103" s="34">
        <v>10</v>
      </c>
      <c r="F103" s="34">
        <f t="shared" si="2"/>
        <v>0</v>
      </c>
      <c r="G103" s="34">
        <f t="shared" si="3"/>
        <v>0</v>
      </c>
      <c r="H103" s="318"/>
      <c r="I103" s="316"/>
      <c r="J103" s="316"/>
      <c r="K103" s="317"/>
    </row>
    <row r="104" spans="1:11" ht="12.75">
      <c r="A104" s="52">
        <v>25</v>
      </c>
      <c r="B104" s="31" t="s">
        <v>105</v>
      </c>
      <c r="C104" s="83" t="s">
        <v>71</v>
      </c>
      <c r="D104" s="32">
        <v>100</v>
      </c>
      <c r="E104" s="34">
        <v>5</v>
      </c>
      <c r="F104" s="34">
        <f t="shared" si="2"/>
        <v>500</v>
      </c>
      <c r="G104" s="34">
        <f t="shared" si="3"/>
        <v>111.11111111111111</v>
      </c>
      <c r="H104" s="318"/>
      <c r="I104" s="316"/>
      <c r="J104" s="316"/>
      <c r="K104" s="317"/>
    </row>
    <row r="105" spans="1:11" ht="12.75">
      <c r="A105" s="52">
        <v>26</v>
      </c>
      <c r="B105" s="30" t="s">
        <v>54</v>
      </c>
      <c r="C105" s="33" t="s">
        <v>68</v>
      </c>
      <c r="D105" s="13">
        <v>0</v>
      </c>
      <c r="E105" s="14">
        <v>12</v>
      </c>
      <c r="F105" s="14">
        <f t="shared" si="2"/>
        <v>0</v>
      </c>
      <c r="G105" s="34">
        <f t="shared" si="3"/>
        <v>0</v>
      </c>
      <c r="H105" s="318"/>
      <c r="I105" s="316"/>
      <c r="J105" s="316"/>
      <c r="K105" s="317"/>
    </row>
    <row r="106" spans="1:11" ht="12.75">
      <c r="A106" s="52">
        <v>27</v>
      </c>
      <c r="B106" s="30" t="s">
        <v>173</v>
      </c>
      <c r="C106" s="33" t="s">
        <v>75</v>
      </c>
      <c r="D106" s="13">
        <v>0</v>
      </c>
      <c r="E106" s="14">
        <v>3</v>
      </c>
      <c r="F106" s="14">
        <f t="shared" si="2"/>
        <v>0</v>
      </c>
      <c r="G106" s="34">
        <f t="shared" si="3"/>
        <v>0</v>
      </c>
      <c r="H106" s="318"/>
      <c r="I106" s="316"/>
      <c r="J106" s="316"/>
      <c r="K106" s="317"/>
    </row>
    <row r="107" spans="1:11" ht="12.75">
      <c r="A107" s="52">
        <v>28</v>
      </c>
      <c r="B107" s="30" t="s">
        <v>99</v>
      </c>
      <c r="C107" s="33" t="s">
        <v>75</v>
      </c>
      <c r="D107" s="13">
        <v>0</v>
      </c>
      <c r="E107" s="14">
        <v>4</v>
      </c>
      <c r="F107" s="14">
        <f t="shared" si="2"/>
        <v>0</v>
      </c>
      <c r="G107" s="34">
        <f t="shared" si="3"/>
        <v>0</v>
      </c>
      <c r="H107" s="318"/>
      <c r="I107" s="316"/>
      <c r="J107" s="316"/>
      <c r="K107" s="317"/>
    </row>
    <row r="108" spans="1:11" ht="12.75">
      <c r="A108" s="25"/>
      <c r="B108" s="56" t="s">
        <v>27</v>
      </c>
      <c r="C108" s="66"/>
      <c r="D108" s="66"/>
      <c r="E108" s="67"/>
      <c r="F108" s="67">
        <f>SUM(F80:F107)</f>
        <v>4092.5</v>
      </c>
      <c r="G108" s="28">
        <f>F108/4.5</f>
        <v>909.4444444444445</v>
      </c>
      <c r="H108" s="25"/>
      <c r="I108" s="61"/>
      <c r="J108" s="61"/>
      <c r="K108" s="25"/>
    </row>
    <row r="109" spans="1:11" ht="13.5" thickBot="1">
      <c r="A109" s="25"/>
      <c r="B109" s="54"/>
      <c r="C109" s="25"/>
      <c r="D109" s="25"/>
      <c r="E109" s="26"/>
      <c r="F109" s="26"/>
      <c r="G109" s="26"/>
      <c r="H109" s="25"/>
      <c r="I109" s="61"/>
      <c r="J109" s="61"/>
      <c r="K109" s="25"/>
    </row>
    <row r="110" spans="1:11" ht="39" thickBot="1">
      <c r="A110" s="110" t="s">
        <v>40</v>
      </c>
      <c r="B110" s="358" t="s">
        <v>51</v>
      </c>
      <c r="C110" s="362"/>
      <c r="D110" s="362"/>
      <c r="E110" s="362"/>
      <c r="F110" s="362"/>
      <c r="G110" s="363"/>
      <c r="H110" s="151" t="s">
        <v>36</v>
      </c>
      <c r="I110" s="150">
        <v>42186</v>
      </c>
      <c r="J110" s="150">
        <v>42208</v>
      </c>
      <c r="K110" s="125" t="s">
        <v>275</v>
      </c>
    </row>
    <row r="111" spans="1:11" ht="25.5">
      <c r="A111" s="238">
        <v>1</v>
      </c>
      <c r="B111" s="281" t="s">
        <v>373</v>
      </c>
      <c r="C111" s="21" t="s">
        <v>72</v>
      </c>
      <c r="D111" s="282">
        <v>3</v>
      </c>
      <c r="E111" s="283">
        <v>400</v>
      </c>
      <c r="F111" s="132">
        <f aca="true" t="shared" si="4" ref="F111:F124">D111*E111</f>
        <v>1200</v>
      </c>
      <c r="G111" s="95">
        <f aca="true" t="shared" si="5" ref="G111:G125">F111/4.5</f>
        <v>266.6666666666667</v>
      </c>
      <c r="H111" s="179"/>
      <c r="I111" s="217"/>
      <c r="J111" s="217"/>
      <c r="K111" s="114"/>
    </row>
    <row r="112" spans="1:11" ht="12.75">
      <c r="A112" s="134">
        <v>2</v>
      </c>
      <c r="B112" s="281" t="s">
        <v>284</v>
      </c>
      <c r="C112" s="21" t="s">
        <v>72</v>
      </c>
      <c r="D112" s="282">
        <v>2</v>
      </c>
      <c r="E112" s="284">
        <v>1500</v>
      </c>
      <c r="F112" s="132">
        <f t="shared" si="4"/>
        <v>3000</v>
      </c>
      <c r="G112" s="132">
        <f t="shared" si="5"/>
        <v>666.6666666666666</v>
      </c>
      <c r="H112" s="179"/>
      <c r="I112" s="217"/>
      <c r="J112" s="217"/>
      <c r="K112" s="114"/>
    </row>
    <row r="113" spans="1:11" ht="25.5">
      <c r="A113" s="134">
        <v>3</v>
      </c>
      <c r="B113" s="281" t="s">
        <v>372</v>
      </c>
      <c r="C113" s="21" t="s">
        <v>25</v>
      </c>
      <c r="D113" s="282">
        <v>10</v>
      </c>
      <c r="E113" s="283">
        <v>40</v>
      </c>
      <c r="F113" s="132">
        <f t="shared" si="4"/>
        <v>400</v>
      </c>
      <c r="G113" s="95">
        <f t="shared" si="5"/>
        <v>88.88888888888889</v>
      </c>
      <c r="H113" s="179"/>
      <c r="I113" s="217"/>
      <c r="J113" s="217"/>
      <c r="K113" s="114"/>
    </row>
    <row r="114" spans="1:11" ht="12.75">
      <c r="A114" s="133">
        <v>4</v>
      </c>
      <c r="B114" s="13" t="s">
        <v>350</v>
      </c>
      <c r="C114" s="21" t="s">
        <v>72</v>
      </c>
      <c r="D114" s="282">
        <v>3</v>
      </c>
      <c r="E114" s="284">
        <v>1200</v>
      </c>
      <c r="F114" s="132">
        <f t="shared" si="4"/>
        <v>3600</v>
      </c>
      <c r="G114" s="95">
        <f t="shared" si="5"/>
        <v>800</v>
      </c>
      <c r="H114" s="179"/>
      <c r="I114" s="217"/>
      <c r="J114" s="217"/>
      <c r="K114" s="114"/>
    </row>
    <row r="115" spans="1:11" ht="12.75">
      <c r="A115" s="133">
        <v>5</v>
      </c>
      <c r="B115" s="281" t="s">
        <v>285</v>
      </c>
      <c r="C115" s="21" t="s">
        <v>72</v>
      </c>
      <c r="D115" s="282">
        <v>3</v>
      </c>
      <c r="E115" s="284">
        <v>1300</v>
      </c>
      <c r="F115" s="132">
        <f t="shared" si="4"/>
        <v>3900</v>
      </c>
      <c r="G115" s="95">
        <f t="shared" si="5"/>
        <v>866.6666666666666</v>
      </c>
      <c r="H115" s="179"/>
      <c r="I115" s="217"/>
      <c r="J115" s="217"/>
      <c r="K115" s="114"/>
    </row>
    <row r="116" spans="1:11" ht="12.75">
      <c r="A116" s="133">
        <v>6</v>
      </c>
      <c r="B116" s="13" t="s">
        <v>351</v>
      </c>
      <c r="C116" s="21" t="s">
        <v>72</v>
      </c>
      <c r="D116" s="282">
        <v>8</v>
      </c>
      <c r="E116" s="286">
        <v>350</v>
      </c>
      <c r="F116" s="132">
        <f t="shared" si="4"/>
        <v>2800</v>
      </c>
      <c r="G116" s="95">
        <f t="shared" si="5"/>
        <v>622.2222222222222</v>
      </c>
      <c r="H116" s="179"/>
      <c r="I116" s="217"/>
      <c r="J116" s="217"/>
      <c r="K116" s="114"/>
    </row>
    <row r="117" spans="1:11" ht="12.75">
      <c r="A117" s="133">
        <v>7</v>
      </c>
      <c r="B117" s="13" t="s">
        <v>352</v>
      </c>
      <c r="C117" s="21" t="s">
        <v>72</v>
      </c>
      <c r="D117" s="282">
        <v>8</v>
      </c>
      <c r="E117" s="286">
        <v>250</v>
      </c>
      <c r="F117" s="95">
        <f t="shared" si="4"/>
        <v>2000</v>
      </c>
      <c r="G117" s="95">
        <f t="shared" si="5"/>
        <v>444.44444444444446</v>
      </c>
      <c r="H117" s="179"/>
      <c r="I117" s="217"/>
      <c r="J117" s="217"/>
      <c r="K117" s="114"/>
    </row>
    <row r="118" spans="1:11" ht="12.75">
      <c r="A118" s="134">
        <v>8</v>
      </c>
      <c r="B118" s="285" t="s">
        <v>353</v>
      </c>
      <c r="C118" s="21" t="s">
        <v>72</v>
      </c>
      <c r="D118" s="282">
        <v>8</v>
      </c>
      <c r="E118" s="283">
        <v>300</v>
      </c>
      <c r="F118" s="132">
        <f t="shared" si="4"/>
        <v>2400</v>
      </c>
      <c r="G118" s="132">
        <f t="shared" si="5"/>
        <v>533.3333333333334</v>
      </c>
      <c r="H118" s="179"/>
      <c r="I118" s="217"/>
      <c r="J118" s="217"/>
      <c r="K118" s="114"/>
    </row>
    <row r="119" spans="1:11" ht="25.5">
      <c r="A119" s="134">
        <v>9</v>
      </c>
      <c r="B119" s="30" t="s">
        <v>354</v>
      </c>
      <c r="C119" s="21" t="s">
        <v>72</v>
      </c>
      <c r="D119" s="287">
        <v>3</v>
      </c>
      <c r="E119" s="288">
        <v>250</v>
      </c>
      <c r="F119" s="14">
        <f t="shared" si="4"/>
        <v>750</v>
      </c>
      <c r="G119" s="14">
        <f t="shared" si="5"/>
        <v>166.66666666666666</v>
      </c>
      <c r="H119" s="50"/>
      <c r="I119" s="50"/>
      <c r="J119" s="50"/>
      <c r="K119" s="50"/>
    </row>
    <row r="120" spans="1:11" ht="38.25">
      <c r="A120" s="134">
        <v>10</v>
      </c>
      <c r="B120" s="30" t="s">
        <v>355</v>
      </c>
      <c r="C120" s="21" t="s">
        <v>72</v>
      </c>
      <c r="D120" s="287">
        <v>3</v>
      </c>
      <c r="E120" s="288">
        <v>350</v>
      </c>
      <c r="F120" s="132">
        <f t="shared" si="4"/>
        <v>1050</v>
      </c>
      <c r="G120" s="132">
        <f t="shared" si="5"/>
        <v>233.33333333333334</v>
      </c>
      <c r="H120" s="317"/>
      <c r="I120" s="319"/>
      <c r="J120" s="319"/>
      <c r="K120" s="317"/>
    </row>
    <row r="121" spans="1:11" ht="25.5">
      <c r="A121" s="134">
        <v>11</v>
      </c>
      <c r="B121" s="30" t="s">
        <v>356</v>
      </c>
      <c r="C121" s="21" t="s">
        <v>72</v>
      </c>
      <c r="D121" s="287">
        <v>3</v>
      </c>
      <c r="E121" s="288">
        <v>350</v>
      </c>
      <c r="F121" s="132">
        <f t="shared" si="4"/>
        <v>1050</v>
      </c>
      <c r="G121" s="132">
        <f t="shared" si="5"/>
        <v>233.33333333333334</v>
      </c>
      <c r="H121" s="317"/>
      <c r="I121" s="319"/>
      <c r="J121" s="319"/>
      <c r="K121" s="317"/>
    </row>
    <row r="122" spans="1:11" ht="25.5">
      <c r="A122" s="134">
        <v>12</v>
      </c>
      <c r="B122" s="30" t="s">
        <v>357</v>
      </c>
      <c r="C122" s="21" t="s">
        <v>72</v>
      </c>
      <c r="D122" s="287">
        <v>3</v>
      </c>
      <c r="E122" s="288">
        <v>350</v>
      </c>
      <c r="F122" s="132">
        <f t="shared" si="4"/>
        <v>1050</v>
      </c>
      <c r="G122" s="132">
        <f t="shared" si="5"/>
        <v>233.33333333333334</v>
      </c>
      <c r="H122" s="317"/>
      <c r="I122" s="319"/>
      <c r="J122" s="319"/>
      <c r="K122" s="317"/>
    </row>
    <row r="123" spans="1:11" ht="12.75">
      <c r="A123" s="134">
        <v>13</v>
      </c>
      <c r="B123" s="53" t="s">
        <v>293</v>
      </c>
      <c r="C123" s="83" t="s">
        <v>235</v>
      </c>
      <c r="D123" s="39">
        <v>0</v>
      </c>
      <c r="E123" s="245">
        <v>5</v>
      </c>
      <c r="F123" s="132">
        <f t="shared" si="4"/>
        <v>0</v>
      </c>
      <c r="G123" s="95">
        <f t="shared" si="5"/>
        <v>0</v>
      </c>
      <c r="H123" s="317"/>
      <c r="I123" s="319"/>
      <c r="J123" s="319"/>
      <c r="K123" s="317"/>
    </row>
    <row r="124" spans="1:11" ht="25.5">
      <c r="A124" s="134">
        <v>14</v>
      </c>
      <c r="B124" s="53" t="s">
        <v>289</v>
      </c>
      <c r="C124" s="83" t="s">
        <v>263</v>
      </c>
      <c r="D124" s="39">
        <v>0</v>
      </c>
      <c r="E124" s="245">
        <v>8</v>
      </c>
      <c r="F124" s="132">
        <f t="shared" si="4"/>
        <v>0</v>
      </c>
      <c r="G124" s="95">
        <f t="shared" si="5"/>
        <v>0</v>
      </c>
      <c r="H124" s="317"/>
      <c r="I124" s="319"/>
      <c r="J124" s="319"/>
      <c r="K124" s="317"/>
    </row>
    <row r="125" spans="1:11" ht="12.75">
      <c r="A125" s="25"/>
      <c r="B125" s="171" t="s">
        <v>37</v>
      </c>
      <c r="C125" s="71"/>
      <c r="D125" s="71"/>
      <c r="E125" s="72"/>
      <c r="F125" s="72">
        <f>SUM(F111:F124)</f>
        <v>23200</v>
      </c>
      <c r="G125" s="187">
        <f t="shared" si="5"/>
        <v>5155.555555555556</v>
      </c>
      <c r="H125" s="317"/>
      <c r="I125" s="319"/>
      <c r="J125" s="319"/>
      <c r="K125" s="317"/>
    </row>
    <row r="126" spans="1:11" ht="13.5" thickBot="1">
      <c r="A126" s="25"/>
      <c r="B126" s="74"/>
      <c r="C126" s="25"/>
      <c r="D126" s="25"/>
      <c r="E126" s="26"/>
      <c r="F126" s="26"/>
      <c r="G126" s="208"/>
      <c r="H126" s="317"/>
      <c r="I126" s="319"/>
      <c r="J126" s="319"/>
      <c r="K126" s="317"/>
    </row>
    <row r="127" spans="1:11" ht="39" thickBot="1">
      <c r="A127" s="162" t="s">
        <v>371</v>
      </c>
      <c r="B127" s="196" t="s">
        <v>131</v>
      </c>
      <c r="C127" s="177"/>
      <c r="D127" s="180"/>
      <c r="E127" s="180"/>
      <c r="F127" s="181"/>
      <c r="G127" s="182"/>
      <c r="H127" s="149" t="s">
        <v>36</v>
      </c>
      <c r="I127" s="150">
        <v>42523</v>
      </c>
      <c r="J127" s="150">
        <v>42551</v>
      </c>
      <c r="K127" s="125" t="s">
        <v>275</v>
      </c>
    </row>
    <row r="128" spans="1:11" ht="25.5">
      <c r="A128" s="166">
        <v>1</v>
      </c>
      <c r="B128" s="120" t="s">
        <v>131</v>
      </c>
      <c r="C128" s="230" t="s">
        <v>260</v>
      </c>
      <c r="D128" s="42">
        <v>3</v>
      </c>
      <c r="E128" s="35">
        <v>4000</v>
      </c>
      <c r="F128" s="64">
        <f>D128*E128</f>
        <v>12000</v>
      </c>
      <c r="G128" s="64">
        <f>F128/4.5</f>
        <v>2666.6666666666665</v>
      </c>
      <c r="H128" s="114"/>
      <c r="I128" s="10"/>
      <c r="J128" s="10"/>
      <c r="K128" s="114"/>
    </row>
    <row r="129" spans="1:11" ht="12.75">
      <c r="A129" s="127"/>
      <c r="B129" s="29" t="s">
        <v>27</v>
      </c>
      <c r="C129" s="39"/>
      <c r="D129" s="39"/>
      <c r="E129" s="14"/>
      <c r="F129" s="64">
        <v>12000</v>
      </c>
      <c r="G129" s="28">
        <f>F129/4.5</f>
        <v>2666.6666666666665</v>
      </c>
      <c r="H129" s="114"/>
      <c r="I129" s="191"/>
      <c r="J129" s="10"/>
      <c r="K129" s="114"/>
    </row>
    <row r="130" spans="1:11" ht="9" customHeight="1" thickBot="1">
      <c r="A130" s="25"/>
      <c r="B130" s="74"/>
      <c r="C130" s="25"/>
      <c r="D130" s="25"/>
      <c r="E130" s="26"/>
      <c r="F130" s="26"/>
      <c r="G130" s="208"/>
      <c r="H130" s="317"/>
      <c r="I130" s="319"/>
      <c r="J130" s="319"/>
      <c r="K130" s="317"/>
    </row>
    <row r="131" spans="1:11" ht="39" thickBot="1">
      <c r="A131" s="110" t="s">
        <v>41</v>
      </c>
      <c r="B131" s="340" t="s">
        <v>29</v>
      </c>
      <c r="C131" s="354"/>
      <c r="D131" s="354"/>
      <c r="E131" s="354"/>
      <c r="F131" s="354"/>
      <c r="G131" s="355"/>
      <c r="H131" s="149" t="s">
        <v>36</v>
      </c>
      <c r="I131" s="150">
        <v>42527</v>
      </c>
      <c r="J131" s="150">
        <v>42544</v>
      </c>
      <c r="K131" s="125" t="s">
        <v>275</v>
      </c>
    </row>
    <row r="132" spans="1:11" ht="12.75">
      <c r="A132" s="85">
        <v>1</v>
      </c>
      <c r="B132" s="31" t="s">
        <v>297</v>
      </c>
      <c r="C132" s="33" t="s">
        <v>324</v>
      </c>
      <c r="D132" s="32">
        <v>0</v>
      </c>
      <c r="E132" s="34">
        <v>15</v>
      </c>
      <c r="F132" s="34">
        <f aca="true" t="shared" si="6" ref="F132:F165">D132*E132</f>
        <v>0</v>
      </c>
      <c r="G132" s="34">
        <f aca="true" t="shared" si="7" ref="G132:G165">F132/4.5</f>
        <v>0</v>
      </c>
      <c r="H132" s="19"/>
      <c r="I132" s="19"/>
      <c r="J132" s="19"/>
      <c r="K132" s="19"/>
    </row>
    <row r="133" spans="1:11" ht="12.75">
      <c r="A133" s="85">
        <v>2</v>
      </c>
      <c r="B133" s="31" t="s">
        <v>298</v>
      </c>
      <c r="C133" s="83" t="s">
        <v>327</v>
      </c>
      <c r="D133" s="32">
        <v>0</v>
      </c>
      <c r="E133" s="34">
        <v>15</v>
      </c>
      <c r="F133" s="34">
        <f>D133*E133</f>
        <v>0</v>
      </c>
      <c r="G133" s="34">
        <f>F133/4.5</f>
        <v>0</v>
      </c>
      <c r="H133" s="19"/>
      <c r="I133" s="19"/>
      <c r="J133" s="19"/>
      <c r="K133" s="19"/>
    </row>
    <row r="134" spans="1:11" ht="12.75">
      <c r="A134" s="85">
        <v>3</v>
      </c>
      <c r="B134" s="31" t="s">
        <v>299</v>
      </c>
      <c r="C134" s="33" t="s">
        <v>325</v>
      </c>
      <c r="D134" s="32">
        <v>0</v>
      </c>
      <c r="E134" s="34">
        <v>10</v>
      </c>
      <c r="F134" s="34">
        <f>D134*E134</f>
        <v>0</v>
      </c>
      <c r="G134" s="34">
        <f>F134/4.5</f>
        <v>0</v>
      </c>
      <c r="H134" s="19"/>
      <c r="I134" s="19"/>
      <c r="J134" s="19"/>
      <c r="K134" s="19"/>
    </row>
    <row r="135" spans="1:11" ht="12.75">
      <c r="A135" s="85">
        <v>4</v>
      </c>
      <c r="B135" s="31" t="s">
        <v>300</v>
      </c>
      <c r="C135" s="52" t="s">
        <v>326</v>
      </c>
      <c r="D135" s="32">
        <v>0</v>
      </c>
      <c r="E135" s="34">
        <v>12</v>
      </c>
      <c r="F135" s="34">
        <f>D135*E135</f>
        <v>0</v>
      </c>
      <c r="G135" s="34">
        <f>F135/4.5</f>
        <v>0</v>
      </c>
      <c r="H135" s="19"/>
      <c r="I135" s="19"/>
      <c r="J135" s="19"/>
      <c r="K135" s="19"/>
    </row>
    <row r="136" spans="1:11" ht="12.75">
      <c r="A136" s="85">
        <v>5</v>
      </c>
      <c r="B136" s="31" t="s">
        <v>301</v>
      </c>
      <c r="C136" s="52" t="s">
        <v>326</v>
      </c>
      <c r="D136" s="32">
        <v>0</v>
      </c>
      <c r="E136" s="34">
        <v>9</v>
      </c>
      <c r="F136" s="34">
        <f>D136*E136</f>
        <v>0</v>
      </c>
      <c r="G136" s="34">
        <f>F136/4.5</f>
        <v>0</v>
      </c>
      <c r="H136" s="19"/>
      <c r="I136" s="19"/>
      <c r="J136" s="19"/>
      <c r="K136" s="19"/>
    </row>
    <row r="137" spans="1:11" ht="12.75">
      <c r="A137" s="85">
        <v>6</v>
      </c>
      <c r="B137" s="31" t="s">
        <v>302</v>
      </c>
      <c r="C137" s="33" t="s">
        <v>328</v>
      </c>
      <c r="D137" s="32">
        <v>0</v>
      </c>
      <c r="E137" s="34">
        <v>12</v>
      </c>
      <c r="F137" s="34">
        <f>D137*E137</f>
        <v>0</v>
      </c>
      <c r="G137" s="34">
        <f>F137/4.5</f>
        <v>0</v>
      </c>
      <c r="H137" s="19"/>
      <c r="I137" s="19"/>
      <c r="J137" s="19"/>
      <c r="K137" s="19"/>
    </row>
    <row r="138" spans="1:11" ht="12.75">
      <c r="A138" s="52">
        <v>7</v>
      </c>
      <c r="B138" s="53" t="s">
        <v>202</v>
      </c>
      <c r="C138" s="33" t="s">
        <v>242</v>
      </c>
      <c r="D138" s="13">
        <v>30</v>
      </c>
      <c r="E138" s="14">
        <v>10</v>
      </c>
      <c r="F138" s="14">
        <f t="shared" si="6"/>
        <v>300</v>
      </c>
      <c r="G138" s="34">
        <f t="shared" si="7"/>
        <v>66.66666666666667</v>
      </c>
      <c r="H138" s="19"/>
      <c r="I138" s="19"/>
      <c r="J138" s="19"/>
      <c r="K138" s="19"/>
    </row>
    <row r="139" spans="1:11" ht="12.75">
      <c r="A139" s="52">
        <v>8</v>
      </c>
      <c r="B139" s="48" t="s">
        <v>203</v>
      </c>
      <c r="C139" s="320" t="s">
        <v>226</v>
      </c>
      <c r="D139" s="13">
        <v>0</v>
      </c>
      <c r="E139" s="14">
        <v>70</v>
      </c>
      <c r="F139" s="14">
        <f t="shared" si="6"/>
        <v>0</v>
      </c>
      <c r="G139" s="34">
        <f t="shared" si="7"/>
        <v>0</v>
      </c>
      <c r="H139" s="19"/>
      <c r="I139" s="19"/>
      <c r="J139" s="19"/>
      <c r="K139" s="19"/>
    </row>
    <row r="140" spans="1:11" ht="12.75">
      <c r="A140" s="52">
        <v>9</v>
      </c>
      <c r="B140" s="48" t="s">
        <v>204</v>
      </c>
      <c r="C140" s="320" t="s">
        <v>226</v>
      </c>
      <c r="D140" s="13">
        <v>0</v>
      </c>
      <c r="E140" s="136">
        <v>20</v>
      </c>
      <c r="F140" s="14">
        <f t="shared" si="6"/>
        <v>0</v>
      </c>
      <c r="G140" s="34">
        <f t="shared" si="7"/>
        <v>0</v>
      </c>
      <c r="H140" s="19"/>
      <c r="I140" s="19"/>
      <c r="J140" s="19"/>
      <c r="K140" s="19"/>
    </row>
    <row r="141" spans="1:11" ht="12.75">
      <c r="A141" s="52">
        <v>10</v>
      </c>
      <c r="B141" s="48" t="s">
        <v>205</v>
      </c>
      <c r="C141" s="320" t="s">
        <v>226</v>
      </c>
      <c r="D141" s="13">
        <v>0</v>
      </c>
      <c r="E141" s="136">
        <v>35</v>
      </c>
      <c r="F141" s="14">
        <f t="shared" si="6"/>
        <v>0</v>
      </c>
      <c r="G141" s="14">
        <f t="shared" si="7"/>
        <v>0</v>
      </c>
      <c r="H141" s="19"/>
      <c r="I141" s="19"/>
      <c r="J141" s="19"/>
      <c r="K141" s="19"/>
    </row>
    <row r="142" spans="1:11" ht="12.75">
      <c r="A142" s="52">
        <v>11</v>
      </c>
      <c r="B142" s="30" t="s">
        <v>129</v>
      </c>
      <c r="C142" s="33" t="s">
        <v>139</v>
      </c>
      <c r="D142" s="13">
        <v>10</v>
      </c>
      <c r="E142" s="14">
        <v>3</v>
      </c>
      <c r="F142" s="14">
        <f t="shared" si="6"/>
        <v>30</v>
      </c>
      <c r="G142" s="34">
        <f t="shared" si="7"/>
        <v>6.666666666666667</v>
      </c>
      <c r="H142" s="19"/>
      <c r="I142" s="19"/>
      <c r="J142" s="19"/>
      <c r="K142" s="19"/>
    </row>
    <row r="143" spans="1:11" ht="12.75">
      <c r="A143" s="52">
        <v>12</v>
      </c>
      <c r="B143" s="30" t="s">
        <v>329</v>
      </c>
      <c r="C143" s="33" t="s">
        <v>229</v>
      </c>
      <c r="D143" s="13">
        <v>10</v>
      </c>
      <c r="E143" s="14">
        <v>25</v>
      </c>
      <c r="F143" s="14">
        <f t="shared" si="6"/>
        <v>250</v>
      </c>
      <c r="G143" s="34">
        <f t="shared" si="7"/>
        <v>55.55555555555556</v>
      </c>
      <c r="H143" s="19"/>
      <c r="I143" s="19"/>
      <c r="J143" s="19"/>
      <c r="K143" s="19"/>
    </row>
    <row r="144" spans="1:11" ht="12.75">
      <c r="A144" s="52">
        <v>13</v>
      </c>
      <c r="B144" s="86" t="s">
        <v>303</v>
      </c>
      <c r="C144" s="33" t="s">
        <v>229</v>
      </c>
      <c r="D144" s="13">
        <v>10</v>
      </c>
      <c r="E144" s="14">
        <v>35</v>
      </c>
      <c r="F144" s="14">
        <f t="shared" si="6"/>
        <v>350</v>
      </c>
      <c r="G144" s="34">
        <f t="shared" si="7"/>
        <v>77.77777777777777</v>
      </c>
      <c r="H144" s="19"/>
      <c r="I144" s="19"/>
      <c r="J144" s="19"/>
      <c r="K144" s="19"/>
    </row>
    <row r="145" spans="1:11" ht="12.75">
      <c r="A145" s="52">
        <v>14</v>
      </c>
      <c r="B145" s="86" t="s">
        <v>304</v>
      </c>
      <c r="C145" s="33" t="s">
        <v>229</v>
      </c>
      <c r="D145" s="13">
        <v>10</v>
      </c>
      <c r="E145" s="14">
        <v>45</v>
      </c>
      <c r="F145" s="14">
        <f t="shared" si="6"/>
        <v>450</v>
      </c>
      <c r="G145" s="34">
        <f t="shared" si="7"/>
        <v>100</v>
      </c>
      <c r="H145" s="19"/>
      <c r="I145" s="19"/>
      <c r="J145" s="19"/>
      <c r="K145" s="19"/>
    </row>
    <row r="146" spans="1:11" ht="12.75">
      <c r="A146" s="52">
        <v>15</v>
      </c>
      <c r="B146" s="86" t="s">
        <v>330</v>
      </c>
      <c r="C146" s="33" t="s">
        <v>332</v>
      </c>
      <c r="D146" s="13">
        <v>50</v>
      </c>
      <c r="E146" s="14">
        <v>2</v>
      </c>
      <c r="F146" s="14">
        <f t="shared" si="6"/>
        <v>100</v>
      </c>
      <c r="G146" s="34">
        <f t="shared" si="7"/>
        <v>22.22222222222222</v>
      </c>
      <c r="H146" s="19"/>
      <c r="I146" s="19"/>
      <c r="J146" s="19"/>
      <c r="K146" s="19"/>
    </row>
    <row r="147" spans="1:11" ht="12.75">
      <c r="A147" s="52">
        <v>16</v>
      </c>
      <c r="B147" s="86" t="s">
        <v>331</v>
      </c>
      <c r="C147" s="33" t="s">
        <v>332</v>
      </c>
      <c r="D147" s="13">
        <v>50</v>
      </c>
      <c r="E147" s="14">
        <v>4</v>
      </c>
      <c r="F147" s="14">
        <f t="shared" si="6"/>
        <v>200</v>
      </c>
      <c r="G147" s="34">
        <f t="shared" si="7"/>
        <v>44.44444444444444</v>
      </c>
      <c r="H147" s="19"/>
      <c r="I147" s="19"/>
      <c r="J147" s="19"/>
      <c r="K147" s="19"/>
    </row>
    <row r="148" spans="1:11" ht="12.75">
      <c r="A148" s="52">
        <v>17</v>
      </c>
      <c r="B148" s="30" t="s">
        <v>103</v>
      </c>
      <c r="C148" s="33" t="s">
        <v>113</v>
      </c>
      <c r="D148" s="13">
        <v>5</v>
      </c>
      <c r="E148" s="14">
        <v>15</v>
      </c>
      <c r="F148" s="14">
        <f t="shared" si="6"/>
        <v>75</v>
      </c>
      <c r="G148" s="34">
        <f t="shared" si="7"/>
        <v>16.666666666666668</v>
      </c>
      <c r="H148" s="19"/>
      <c r="I148" s="19"/>
      <c r="J148" s="19"/>
      <c r="K148" s="19"/>
    </row>
    <row r="149" spans="1:11" ht="12.75">
      <c r="A149" s="52">
        <v>18</v>
      </c>
      <c r="B149" s="45" t="s">
        <v>171</v>
      </c>
      <c r="C149" s="33" t="s">
        <v>178</v>
      </c>
      <c r="D149" s="45">
        <v>5</v>
      </c>
      <c r="E149" s="201">
        <v>14</v>
      </c>
      <c r="F149" s="201">
        <f t="shared" si="6"/>
        <v>70</v>
      </c>
      <c r="G149" s="34">
        <f t="shared" si="7"/>
        <v>15.555555555555555</v>
      </c>
      <c r="H149" s="19"/>
      <c r="I149" s="19"/>
      <c r="J149" s="19"/>
      <c r="K149" s="19"/>
    </row>
    <row r="150" spans="1:11" ht="12.75">
      <c r="A150" s="52">
        <v>19</v>
      </c>
      <c r="B150" s="190" t="s">
        <v>209</v>
      </c>
      <c r="C150" s="33" t="s">
        <v>178</v>
      </c>
      <c r="D150" s="45">
        <v>5</v>
      </c>
      <c r="E150" s="201">
        <v>20</v>
      </c>
      <c r="F150" s="201">
        <f t="shared" si="6"/>
        <v>100</v>
      </c>
      <c r="G150" s="34">
        <f t="shared" si="7"/>
        <v>22.22222222222222</v>
      </c>
      <c r="H150" s="19"/>
      <c r="I150" s="19"/>
      <c r="J150" s="19"/>
      <c r="K150" s="19"/>
    </row>
    <row r="151" spans="1:11" ht="12.75">
      <c r="A151" s="52">
        <v>20</v>
      </c>
      <c r="B151" s="190" t="s">
        <v>227</v>
      </c>
      <c r="C151" s="33" t="s">
        <v>178</v>
      </c>
      <c r="D151" s="45">
        <v>5</v>
      </c>
      <c r="E151" s="201">
        <v>25</v>
      </c>
      <c r="F151" s="201">
        <f t="shared" si="6"/>
        <v>125</v>
      </c>
      <c r="G151" s="34">
        <f t="shared" si="7"/>
        <v>27.77777777777778</v>
      </c>
      <c r="H151" s="19"/>
      <c r="I151" s="19"/>
      <c r="J151" s="19"/>
      <c r="K151" s="19"/>
    </row>
    <row r="152" spans="1:11" ht="12.75">
      <c r="A152" s="52">
        <v>21</v>
      </c>
      <c r="B152" s="30" t="s">
        <v>228</v>
      </c>
      <c r="C152" s="33" t="s">
        <v>179</v>
      </c>
      <c r="D152" s="13">
        <v>5</v>
      </c>
      <c r="E152" s="14">
        <v>45</v>
      </c>
      <c r="F152" s="14">
        <f t="shared" si="6"/>
        <v>225</v>
      </c>
      <c r="G152" s="14">
        <f t="shared" si="7"/>
        <v>50</v>
      </c>
      <c r="H152" s="19"/>
      <c r="I152" s="19"/>
      <c r="J152" s="19"/>
      <c r="K152" s="19"/>
    </row>
    <row r="153" spans="1:11" ht="12.75">
      <c r="A153" s="52">
        <v>22</v>
      </c>
      <c r="B153" s="30" t="s">
        <v>210</v>
      </c>
      <c r="C153" s="240" t="s">
        <v>179</v>
      </c>
      <c r="D153" s="13">
        <v>5</v>
      </c>
      <c r="E153" s="14">
        <v>15</v>
      </c>
      <c r="F153" s="14">
        <f t="shared" si="6"/>
        <v>75</v>
      </c>
      <c r="G153" s="34">
        <f t="shared" si="7"/>
        <v>16.666666666666668</v>
      </c>
      <c r="H153" s="19"/>
      <c r="I153" s="19"/>
      <c r="J153" s="19"/>
      <c r="K153" s="19"/>
    </row>
    <row r="154" spans="1:11" ht="12.75">
      <c r="A154" s="52">
        <v>23</v>
      </c>
      <c r="B154" s="30" t="s">
        <v>18</v>
      </c>
      <c r="C154" s="33" t="s">
        <v>84</v>
      </c>
      <c r="D154" s="13">
        <v>10</v>
      </c>
      <c r="E154" s="14">
        <v>1.5</v>
      </c>
      <c r="F154" s="14">
        <f t="shared" si="6"/>
        <v>15</v>
      </c>
      <c r="G154" s="34">
        <f t="shared" si="7"/>
        <v>3.3333333333333335</v>
      </c>
      <c r="H154" s="19"/>
      <c r="I154" s="19"/>
      <c r="J154" s="19"/>
      <c r="K154" s="19"/>
    </row>
    <row r="155" spans="1:11" ht="12.75">
      <c r="A155" s="52">
        <v>24</v>
      </c>
      <c r="B155" s="13" t="s">
        <v>201</v>
      </c>
      <c r="C155" s="33" t="s">
        <v>230</v>
      </c>
      <c r="D155" s="13">
        <v>10</v>
      </c>
      <c r="E155" s="136">
        <v>40</v>
      </c>
      <c r="F155" s="14">
        <f t="shared" si="6"/>
        <v>400</v>
      </c>
      <c r="G155" s="34">
        <f t="shared" si="7"/>
        <v>88.88888888888889</v>
      </c>
      <c r="I155" s="19"/>
      <c r="J155" s="19"/>
      <c r="K155" s="19"/>
    </row>
    <row r="156" spans="1:11" ht="12.75">
      <c r="A156" s="52">
        <v>25</v>
      </c>
      <c r="B156" s="30" t="s">
        <v>19</v>
      </c>
      <c r="C156" s="33" t="s">
        <v>230</v>
      </c>
      <c r="D156" s="13">
        <v>5</v>
      </c>
      <c r="E156" s="14">
        <v>200</v>
      </c>
      <c r="F156" s="14">
        <f t="shared" si="6"/>
        <v>1000</v>
      </c>
      <c r="G156" s="34">
        <f t="shared" si="7"/>
        <v>222.22222222222223</v>
      </c>
      <c r="I156" s="19"/>
      <c r="J156" s="19"/>
      <c r="K156" s="19"/>
    </row>
    <row r="157" spans="1:11" ht="12.75">
      <c r="A157" s="52">
        <v>26</v>
      </c>
      <c r="B157" s="48" t="s">
        <v>212</v>
      </c>
      <c r="C157" s="33" t="s">
        <v>231</v>
      </c>
      <c r="D157" s="13">
        <v>20</v>
      </c>
      <c r="E157" s="14">
        <v>12</v>
      </c>
      <c r="F157" s="14">
        <f t="shared" si="6"/>
        <v>240</v>
      </c>
      <c r="G157" s="34">
        <f t="shared" si="7"/>
        <v>53.333333333333336</v>
      </c>
      <c r="I157" s="19"/>
      <c r="J157" s="19"/>
      <c r="K157" s="19"/>
    </row>
    <row r="158" spans="1:11" ht="25.5">
      <c r="A158" s="52">
        <v>27</v>
      </c>
      <c r="B158" s="48" t="s">
        <v>207</v>
      </c>
      <c r="C158" s="33" t="s">
        <v>232</v>
      </c>
      <c r="D158" s="13">
        <v>0</v>
      </c>
      <c r="E158" s="14">
        <v>100</v>
      </c>
      <c r="F158" s="14">
        <f t="shared" si="6"/>
        <v>0</v>
      </c>
      <c r="G158" s="34">
        <f t="shared" si="7"/>
        <v>0</v>
      </c>
      <c r="H158" s="19"/>
      <c r="I158" s="19"/>
      <c r="J158" s="19"/>
      <c r="K158" s="19"/>
    </row>
    <row r="159" spans="1:11" ht="12.75">
      <c r="A159" s="52">
        <v>28</v>
      </c>
      <c r="B159" s="48" t="s">
        <v>208</v>
      </c>
      <c r="C159" s="33" t="s">
        <v>230</v>
      </c>
      <c r="D159" s="13">
        <v>0</v>
      </c>
      <c r="E159" s="136">
        <v>300</v>
      </c>
      <c r="F159" s="136">
        <f t="shared" si="6"/>
        <v>0</v>
      </c>
      <c r="G159" s="34">
        <f t="shared" si="7"/>
        <v>0</v>
      </c>
      <c r="H159" s="19"/>
      <c r="I159" s="19"/>
      <c r="J159" s="19"/>
      <c r="K159" s="19"/>
    </row>
    <row r="160" spans="1:11" ht="12.75">
      <c r="A160" s="52">
        <v>29</v>
      </c>
      <c r="B160" s="45" t="s">
        <v>206</v>
      </c>
      <c r="C160" s="52" t="s">
        <v>233</v>
      </c>
      <c r="D160" s="13">
        <v>200</v>
      </c>
      <c r="E160" s="156">
        <v>1</v>
      </c>
      <c r="F160" s="14">
        <f t="shared" si="6"/>
        <v>200</v>
      </c>
      <c r="G160" s="14">
        <f t="shared" si="7"/>
        <v>44.44444444444444</v>
      </c>
      <c r="H160" s="19"/>
      <c r="I160" s="19"/>
      <c r="J160" s="19"/>
      <c r="K160" s="19"/>
    </row>
    <row r="161" spans="1:11" ht="12.75">
      <c r="A161" s="52">
        <v>30</v>
      </c>
      <c r="B161" s="30" t="s">
        <v>98</v>
      </c>
      <c r="C161" s="33" t="s">
        <v>87</v>
      </c>
      <c r="D161" s="13">
        <v>200</v>
      </c>
      <c r="E161" s="14">
        <v>3.5</v>
      </c>
      <c r="F161" s="14">
        <f t="shared" si="6"/>
        <v>700</v>
      </c>
      <c r="G161" s="34">
        <f t="shared" si="7"/>
        <v>155.55555555555554</v>
      </c>
      <c r="H161" s="19"/>
      <c r="I161" s="19"/>
      <c r="J161" s="19"/>
      <c r="K161" s="19"/>
    </row>
    <row r="162" spans="1:11" ht="12.75">
      <c r="A162" s="52">
        <v>31</v>
      </c>
      <c r="B162" s="31" t="s">
        <v>306</v>
      </c>
      <c r="C162" s="33" t="s">
        <v>333</v>
      </c>
      <c r="D162" s="13">
        <v>3</v>
      </c>
      <c r="E162" s="14">
        <v>50</v>
      </c>
      <c r="F162" s="14">
        <f t="shared" si="6"/>
        <v>150</v>
      </c>
      <c r="G162" s="34">
        <f t="shared" si="7"/>
        <v>33.333333333333336</v>
      </c>
      <c r="H162" s="19"/>
      <c r="I162" s="19"/>
      <c r="J162" s="19"/>
      <c r="K162" s="19"/>
    </row>
    <row r="163" spans="1:11" ht="14.25" customHeight="1">
      <c r="A163" s="52">
        <v>32</v>
      </c>
      <c r="B163" s="31" t="s">
        <v>305</v>
      </c>
      <c r="C163" s="33" t="s">
        <v>334</v>
      </c>
      <c r="D163" s="13">
        <v>3</v>
      </c>
      <c r="E163" s="14">
        <v>7</v>
      </c>
      <c r="F163" s="14">
        <f t="shared" si="6"/>
        <v>21</v>
      </c>
      <c r="G163" s="34">
        <f t="shared" si="7"/>
        <v>4.666666666666667</v>
      </c>
      <c r="H163" s="19"/>
      <c r="I163" s="19"/>
      <c r="J163" s="19"/>
      <c r="K163" s="19"/>
    </row>
    <row r="164" spans="1:11" ht="12.75">
      <c r="A164" s="52">
        <v>33</v>
      </c>
      <c r="B164" s="31" t="s">
        <v>307</v>
      </c>
      <c r="C164" s="321"/>
      <c r="D164" s="13">
        <v>9</v>
      </c>
      <c r="E164" s="14">
        <v>70</v>
      </c>
      <c r="F164" s="34">
        <f t="shared" si="6"/>
        <v>630</v>
      </c>
      <c r="G164" s="34">
        <f t="shared" si="7"/>
        <v>140</v>
      </c>
      <c r="H164" s="19"/>
      <c r="I164" s="19"/>
      <c r="J164" s="19"/>
      <c r="K164" s="19"/>
    </row>
    <row r="165" spans="1:11" ht="12.75">
      <c r="A165" s="52">
        <v>34</v>
      </c>
      <c r="B165" s="53" t="s">
        <v>348</v>
      </c>
      <c r="C165" s="33" t="s">
        <v>349</v>
      </c>
      <c r="D165" s="13">
        <v>6</v>
      </c>
      <c r="E165" s="14">
        <v>140</v>
      </c>
      <c r="F165" s="34">
        <f t="shared" si="6"/>
        <v>840</v>
      </c>
      <c r="G165" s="34">
        <f t="shared" si="7"/>
        <v>186.66666666666666</v>
      </c>
      <c r="H165" s="19"/>
      <c r="I165" s="19"/>
      <c r="J165" s="19"/>
      <c r="K165" s="19"/>
    </row>
    <row r="166" spans="1:11" ht="12.75">
      <c r="A166" s="165"/>
      <c r="B166" s="171" t="s">
        <v>27</v>
      </c>
      <c r="C166" s="172"/>
      <c r="D166" s="71"/>
      <c r="E166" s="173"/>
      <c r="F166" s="67">
        <f>SUM(F132:F165)</f>
        <v>6546</v>
      </c>
      <c r="G166" s="67">
        <f>F166/4.5</f>
        <v>1454.6666666666667</v>
      </c>
      <c r="H166" s="57"/>
      <c r="I166" s="26"/>
      <c r="J166" s="26"/>
      <c r="K166" s="57"/>
    </row>
    <row r="167" spans="1:11" ht="10.5" customHeight="1" thickBot="1">
      <c r="A167" s="9"/>
      <c r="B167" s="265"/>
      <c r="C167" s="51"/>
      <c r="D167" s="51"/>
      <c r="E167" s="19"/>
      <c r="F167" s="111"/>
      <c r="G167" s="26"/>
      <c r="H167" s="114"/>
      <c r="I167" s="191"/>
      <c r="J167" s="10"/>
      <c r="K167" s="114"/>
    </row>
    <row r="168" spans="1:11" ht="39" thickBot="1">
      <c r="A168" s="110" t="s">
        <v>42</v>
      </c>
      <c r="B168" s="340" t="s">
        <v>187</v>
      </c>
      <c r="C168" s="331"/>
      <c r="D168" s="331"/>
      <c r="E168" s="331"/>
      <c r="F168" s="331"/>
      <c r="G168" s="332"/>
      <c r="H168" s="149" t="s">
        <v>36</v>
      </c>
      <c r="I168" s="150">
        <v>42541</v>
      </c>
      <c r="J168" s="150">
        <v>42559</v>
      </c>
      <c r="K168" s="125" t="s">
        <v>275</v>
      </c>
    </row>
    <row r="169" spans="1:11" ht="17.25" customHeight="1">
      <c r="A169" s="203">
        <v>1</v>
      </c>
      <c r="B169" s="31" t="s">
        <v>142</v>
      </c>
      <c r="C169" s="83" t="s">
        <v>78</v>
      </c>
      <c r="D169" s="130">
        <v>600</v>
      </c>
      <c r="E169" s="34">
        <v>1.5</v>
      </c>
      <c r="F169" s="34">
        <f>D169*E169</f>
        <v>900</v>
      </c>
      <c r="G169" s="34">
        <f>F169/4.5</f>
        <v>200</v>
      </c>
      <c r="H169" s="19"/>
      <c r="I169" s="19"/>
      <c r="J169" s="15"/>
      <c r="K169" s="15"/>
    </row>
    <row r="170" spans="1:11" ht="12.75">
      <c r="A170" s="52">
        <v>2</v>
      </c>
      <c r="B170" s="31" t="s">
        <v>137</v>
      </c>
      <c r="C170" s="83" t="s">
        <v>140</v>
      </c>
      <c r="D170" s="130">
        <v>0</v>
      </c>
      <c r="E170" s="34">
        <v>25</v>
      </c>
      <c r="F170" s="34">
        <f>D170*E170</f>
        <v>0</v>
      </c>
      <c r="G170" s="34">
        <f>F170/4.5</f>
        <v>0</v>
      </c>
      <c r="H170" s="19"/>
      <c r="I170" s="19"/>
      <c r="J170" s="15"/>
      <c r="K170" s="15"/>
    </row>
    <row r="171" spans="1:11" ht="25.5">
      <c r="A171" s="85">
        <v>3</v>
      </c>
      <c r="B171" s="31" t="s">
        <v>130</v>
      </c>
      <c r="C171" s="83" t="s">
        <v>218</v>
      </c>
      <c r="D171" s="130">
        <v>300</v>
      </c>
      <c r="E171" s="34">
        <v>3.5</v>
      </c>
      <c r="F171" s="34">
        <f>D171*E171</f>
        <v>1050</v>
      </c>
      <c r="G171" s="34">
        <f>F171/4.5</f>
        <v>233.33333333333334</v>
      </c>
      <c r="H171" s="19"/>
      <c r="I171" s="19"/>
      <c r="J171" s="15"/>
      <c r="K171" s="15"/>
    </row>
    <row r="172" spans="1:11" ht="12.75">
      <c r="A172" s="264"/>
      <c r="B172" s="65" t="s">
        <v>27</v>
      </c>
      <c r="C172" s="235"/>
      <c r="D172" s="71"/>
      <c r="E172" s="72"/>
      <c r="F172" s="67">
        <f>SUM(F169:F171)</f>
        <v>1950</v>
      </c>
      <c r="G172" s="67">
        <f>F172/4.5</f>
        <v>433.3333333333333</v>
      </c>
      <c r="H172" s="26"/>
      <c r="I172" s="26"/>
      <c r="J172" s="58"/>
      <c r="K172" s="25"/>
    </row>
    <row r="173" spans="1:11" ht="13.5" thickBot="1">
      <c r="A173" s="167"/>
      <c r="B173" s="54"/>
      <c r="C173" s="266"/>
      <c r="D173" s="25"/>
      <c r="E173" s="26"/>
      <c r="F173" s="26"/>
      <c r="G173" s="26"/>
      <c r="H173" s="26"/>
      <c r="I173" s="26"/>
      <c r="J173" s="58"/>
      <c r="K173" s="25"/>
    </row>
    <row r="174" spans="1:11" ht="39" thickBot="1">
      <c r="A174" s="110" t="s">
        <v>44</v>
      </c>
      <c r="B174" s="340" t="s">
        <v>47</v>
      </c>
      <c r="C174" s="331"/>
      <c r="D174" s="331"/>
      <c r="E174" s="331"/>
      <c r="F174" s="331"/>
      <c r="G174" s="332"/>
      <c r="H174" s="151" t="s">
        <v>36</v>
      </c>
      <c r="I174" s="150">
        <v>42555</v>
      </c>
      <c r="J174" s="150">
        <v>42577</v>
      </c>
      <c r="K174" s="125" t="s">
        <v>275</v>
      </c>
    </row>
    <row r="175" spans="1:11" ht="25.5">
      <c r="A175" s="230">
        <v>1</v>
      </c>
      <c r="B175" s="53" t="s">
        <v>336</v>
      </c>
      <c r="C175" s="241" t="s">
        <v>225</v>
      </c>
      <c r="D175" s="42">
        <v>4</v>
      </c>
      <c r="E175" s="43">
        <v>350</v>
      </c>
      <c r="F175" s="40">
        <f aca="true" t="shared" si="8" ref="F175:F189">D175*E175</f>
        <v>1400</v>
      </c>
      <c r="G175" s="34">
        <f>F175/4.5</f>
        <v>311.1111111111111</v>
      </c>
      <c r="H175" s="15"/>
      <c r="I175" s="322"/>
      <c r="J175" s="16"/>
      <c r="K175" s="15"/>
    </row>
    <row r="176" spans="1:11" ht="12.75">
      <c r="A176" s="52">
        <v>2</v>
      </c>
      <c r="B176" s="53" t="s">
        <v>244</v>
      </c>
      <c r="C176" s="241" t="s">
        <v>225</v>
      </c>
      <c r="D176" s="42">
        <v>0</v>
      </c>
      <c r="E176" s="43">
        <v>80</v>
      </c>
      <c r="F176" s="40">
        <f t="shared" si="8"/>
        <v>0</v>
      </c>
      <c r="G176" s="34">
        <f>F176/4.5</f>
        <v>0</v>
      </c>
      <c r="H176" s="15"/>
      <c r="I176" s="322"/>
      <c r="J176" s="16"/>
      <c r="K176" s="15"/>
    </row>
    <row r="177" spans="1:11" ht="25.5">
      <c r="A177" s="52">
        <v>3</v>
      </c>
      <c r="B177" s="53" t="s">
        <v>243</v>
      </c>
      <c r="C177" s="242" t="s">
        <v>182</v>
      </c>
      <c r="D177" s="42">
        <v>10</v>
      </c>
      <c r="E177" s="43">
        <v>100</v>
      </c>
      <c r="F177" s="40">
        <f t="shared" si="8"/>
        <v>1000</v>
      </c>
      <c r="G177" s="34">
        <f aca="true" t="shared" si="9" ref="G177:G189">F177/4.5</f>
        <v>222.22222222222223</v>
      </c>
      <c r="H177" s="15"/>
      <c r="I177" s="322"/>
      <c r="J177" s="16"/>
      <c r="K177" s="15"/>
    </row>
    <row r="178" spans="1:11" ht="12.75">
      <c r="A178" s="52">
        <v>4</v>
      </c>
      <c r="B178" s="53" t="s">
        <v>290</v>
      </c>
      <c r="C178" s="241" t="s">
        <v>224</v>
      </c>
      <c r="D178" s="42">
        <v>0</v>
      </c>
      <c r="E178" s="43">
        <v>300</v>
      </c>
      <c r="F178" s="40">
        <f t="shared" si="8"/>
        <v>0</v>
      </c>
      <c r="G178" s="34">
        <f t="shared" si="9"/>
        <v>0</v>
      </c>
      <c r="H178" s="51"/>
      <c r="I178" s="322"/>
      <c r="J178" s="323"/>
      <c r="K178" s="51"/>
    </row>
    <row r="179" spans="1:11" ht="12.75">
      <c r="A179" s="52">
        <v>5</v>
      </c>
      <c r="B179" s="53" t="s">
        <v>288</v>
      </c>
      <c r="C179" s="52" t="s">
        <v>223</v>
      </c>
      <c r="D179" s="39">
        <v>20</v>
      </c>
      <c r="E179" s="245">
        <v>10</v>
      </c>
      <c r="F179" s="40">
        <f t="shared" si="8"/>
        <v>200</v>
      </c>
      <c r="G179" s="34">
        <f t="shared" si="9"/>
        <v>44.44444444444444</v>
      </c>
      <c r="H179" s="51"/>
      <c r="I179" s="322"/>
      <c r="J179" s="323"/>
      <c r="K179" s="51"/>
    </row>
    <row r="180" spans="1:11" ht="25.5">
      <c r="A180" s="52">
        <v>6</v>
      </c>
      <c r="B180" s="53" t="s">
        <v>287</v>
      </c>
      <c r="C180" s="85" t="s">
        <v>223</v>
      </c>
      <c r="D180" s="82">
        <v>40</v>
      </c>
      <c r="E180" s="246">
        <v>4.5</v>
      </c>
      <c r="F180" s="75">
        <f t="shared" si="8"/>
        <v>180</v>
      </c>
      <c r="G180" s="34">
        <f t="shared" si="9"/>
        <v>40</v>
      </c>
      <c r="H180" s="51"/>
      <c r="I180" s="322"/>
      <c r="J180" s="323"/>
      <c r="K180" s="51"/>
    </row>
    <row r="181" spans="1:11" ht="12.75">
      <c r="A181" s="52">
        <v>7</v>
      </c>
      <c r="B181" s="53" t="s">
        <v>245</v>
      </c>
      <c r="C181" s="52" t="s">
        <v>273</v>
      </c>
      <c r="D181" s="39">
        <v>0</v>
      </c>
      <c r="E181" s="245">
        <v>200</v>
      </c>
      <c r="F181" s="40">
        <f t="shared" si="8"/>
        <v>0</v>
      </c>
      <c r="G181" s="14">
        <f t="shared" si="9"/>
        <v>0</v>
      </c>
      <c r="H181" s="51"/>
      <c r="I181" s="322"/>
      <c r="J181" s="323"/>
      <c r="K181" s="51"/>
    </row>
    <row r="182" spans="1:11" ht="12.75">
      <c r="A182" s="52">
        <v>8</v>
      </c>
      <c r="B182" s="53" t="s">
        <v>246</v>
      </c>
      <c r="C182" s="52" t="s">
        <v>271</v>
      </c>
      <c r="D182" s="39">
        <v>0</v>
      </c>
      <c r="E182" s="245">
        <v>35</v>
      </c>
      <c r="F182" s="40">
        <f t="shared" si="8"/>
        <v>0</v>
      </c>
      <c r="G182" s="14">
        <f t="shared" si="9"/>
        <v>0</v>
      </c>
      <c r="H182" s="51"/>
      <c r="I182" s="322"/>
      <c r="J182" s="323"/>
      <c r="K182" s="51"/>
    </row>
    <row r="183" spans="1:11" ht="12.75">
      <c r="A183" s="52">
        <v>9</v>
      </c>
      <c r="B183" s="53" t="s">
        <v>247</v>
      </c>
      <c r="C183" s="85" t="s">
        <v>272</v>
      </c>
      <c r="D183" s="82">
        <v>0</v>
      </c>
      <c r="E183" s="246">
        <v>75</v>
      </c>
      <c r="F183" s="75">
        <f t="shared" si="8"/>
        <v>0</v>
      </c>
      <c r="G183" s="34">
        <f t="shared" si="9"/>
        <v>0</v>
      </c>
      <c r="H183" s="51"/>
      <c r="I183" s="322"/>
      <c r="J183" s="323"/>
      <c r="K183" s="51"/>
    </row>
    <row r="184" spans="1:11" ht="12.75">
      <c r="A184" s="52">
        <v>10</v>
      </c>
      <c r="B184" s="53" t="s">
        <v>248</v>
      </c>
      <c r="C184" s="85" t="s">
        <v>273</v>
      </c>
      <c r="D184" s="82">
        <v>1</v>
      </c>
      <c r="E184" s="246">
        <v>80</v>
      </c>
      <c r="F184" s="75">
        <f t="shared" si="8"/>
        <v>80</v>
      </c>
      <c r="G184" s="34">
        <f t="shared" si="9"/>
        <v>17.77777777777778</v>
      </c>
      <c r="H184" s="51"/>
      <c r="I184" s="322"/>
      <c r="J184" s="323"/>
      <c r="K184" s="51"/>
    </row>
    <row r="185" spans="1:11" ht="12.75">
      <c r="A185" s="52">
        <v>11</v>
      </c>
      <c r="B185" s="53" t="s">
        <v>279</v>
      </c>
      <c r="C185" s="85" t="s">
        <v>337</v>
      </c>
      <c r="D185" s="82">
        <v>4</v>
      </c>
      <c r="E185" s="246">
        <v>30</v>
      </c>
      <c r="F185" s="75">
        <f t="shared" si="8"/>
        <v>120</v>
      </c>
      <c r="G185" s="34">
        <f t="shared" si="9"/>
        <v>26.666666666666668</v>
      </c>
      <c r="H185" s="51"/>
      <c r="I185" s="322"/>
      <c r="J185" s="323"/>
      <c r="K185" s="51"/>
    </row>
    <row r="186" spans="1:11" ht="12.75">
      <c r="A186" s="52">
        <v>12</v>
      </c>
      <c r="B186" s="53" t="s">
        <v>291</v>
      </c>
      <c r="C186" s="85" t="s">
        <v>358</v>
      </c>
      <c r="D186" s="82">
        <v>15</v>
      </c>
      <c r="E186" s="246">
        <v>3</v>
      </c>
      <c r="F186" s="75">
        <f t="shared" si="8"/>
        <v>45</v>
      </c>
      <c r="G186" s="34">
        <f t="shared" si="9"/>
        <v>10</v>
      </c>
      <c r="H186" s="51"/>
      <c r="I186" s="322"/>
      <c r="J186" s="323"/>
      <c r="K186" s="51"/>
    </row>
    <row r="187" spans="1:11" ht="12.75">
      <c r="A187" s="52">
        <v>13</v>
      </c>
      <c r="B187" s="53" t="s">
        <v>292</v>
      </c>
      <c r="C187" s="85" t="s">
        <v>358</v>
      </c>
      <c r="D187" s="82">
        <v>15</v>
      </c>
      <c r="E187" s="246">
        <v>7</v>
      </c>
      <c r="F187" s="75">
        <f t="shared" si="8"/>
        <v>105</v>
      </c>
      <c r="G187" s="34">
        <f t="shared" si="9"/>
        <v>23.333333333333332</v>
      </c>
      <c r="H187" s="51"/>
      <c r="I187" s="322"/>
      <c r="J187" s="323"/>
      <c r="K187" s="51"/>
    </row>
    <row r="188" spans="1:11" ht="12.75">
      <c r="A188" s="52">
        <v>14</v>
      </c>
      <c r="B188" s="53" t="s">
        <v>292</v>
      </c>
      <c r="C188" s="85" t="s">
        <v>358</v>
      </c>
      <c r="D188" s="82">
        <v>15</v>
      </c>
      <c r="E188" s="246">
        <v>15</v>
      </c>
      <c r="F188" s="75">
        <f t="shared" si="8"/>
        <v>225</v>
      </c>
      <c r="G188" s="34">
        <f t="shared" si="9"/>
        <v>50</v>
      </c>
      <c r="H188" s="51"/>
      <c r="I188" s="322"/>
      <c r="J188" s="323"/>
      <c r="K188" s="51"/>
    </row>
    <row r="189" spans="1:11" ht="12.75">
      <c r="A189" s="264">
        <v>15</v>
      </c>
      <c r="B189" s="53" t="s">
        <v>375</v>
      </c>
      <c r="C189" s="85"/>
      <c r="D189" s="82">
        <v>100</v>
      </c>
      <c r="E189" s="246">
        <v>8</v>
      </c>
      <c r="F189" s="75">
        <f t="shared" si="8"/>
        <v>800</v>
      </c>
      <c r="G189" s="34">
        <f t="shared" si="9"/>
        <v>177.77777777777777</v>
      </c>
      <c r="H189" s="51"/>
      <c r="I189" s="322"/>
      <c r="J189" s="323"/>
      <c r="K189" s="51"/>
    </row>
    <row r="190" spans="1:11" ht="12.75">
      <c r="A190" s="264"/>
      <c r="B190" s="17" t="s">
        <v>27</v>
      </c>
      <c r="C190" s="116"/>
      <c r="D190" s="116"/>
      <c r="E190" s="116"/>
      <c r="F190" s="91">
        <f>SUM(F175:F189)</f>
        <v>4155</v>
      </c>
      <c r="G190" s="91">
        <f>F190/4.5</f>
        <v>923.3333333333334</v>
      </c>
      <c r="H190" s="51"/>
      <c r="I190" s="322"/>
      <c r="J190" s="323"/>
      <c r="K190" s="51"/>
    </row>
    <row r="191" spans="1:11" ht="13.5" thickBot="1">
      <c r="A191" s="167"/>
      <c r="B191" s="9"/>
      <c r="C191" s="9"/>
      <c r="D191" s="9"/>
      <c r="E191" s="9"/>
      <c r="F191" s="12"/>
      <c r="G191" s="12"/>
      <c r="H191" s="51"/>
      <c r="I191" s="322"/>
      <c r="J191" s="323"/>
      <c r="K191" s="51"/>
    </row>
    <row r="192" spans="1:11" ht="39" thickBot="1">
      <c r="A192" s="110" t="s">
        <v>45</v>
      </c>
      <c r="B192" s="186" t="s">
        <v>28</v>
      </c>
      <c r="C192" s="177"/>
      <c r="D192" s="177"/>
      <c r="E192" s="177"/>
      <c r="F192" s="177"/>
      <c r="G192" s="227"/>
      <c r="H192" s="149" t="s">
        <v>36</v>
      </c>
      <c r="I192" s="150">
        <v>42576</v>
      </c>
      <c r="J192" s="150">
        <v>42599</v>
      </c>
      <c r="K192" s="125" t="s">
        <v>275</v>
      </c>
    </row>
    <row r="193" spans="1:11" ht="25.5">
      <c r="A193" s="230">
        <v>1</v>
      </c>
      <c r="B193" s="31" t="s">
        <v>219</v>
      </c>
      <c r="C193" s="83" t="s">
        <v>221</v>
      </c>
      <c r="D193" s="32">
        <v>300</v>
      </c>
      <c r="E193" s="34">
        <v>6</v>
      </c>
      <c r="F193" s="34">
        <f aca="true" t="shared" si="10" ref="F193:F213">D193*E193</f>
        <v>1800</v>
      </c>
      <c r="G193" s="34">
        <f>F193/4.5</f>
        <v>400</v>
      </c>
      <c r="H193" s="15"/>
      <c r="I193" s="316"/>
      <c r="J193" s="16"/>
      <c r="K193" s="15"/>
    </row>
    <row r="194" spans="1:11" ht="12.75">
      <c r="A194" s="33">
        <v>2</v>
      </c>
      <c r="B194" s="31" t="s">
        <v>200</v>
      </c>
      <c r="C194" s="83" t="s">
        <v>82</v>
      </c>
      <c r="D194" s="32">
        <v>8</v>
      </c>
      <c r="E194" s="34">
        <v>7</v>
      </c>
      <c r="F194" s="34">
        <f t="shared" si="10"/>
        <v>56</v>
      </c>
      <c r="G194" s="34">
        <f aca="true" t="shared" si="11" ref="G194:G213">F194/4.5</f>
        <v>12.444444444444445</v>
      </c>
      <c r="H194" s="15"/>
      <c r="I194" s="316"/>
      <c r="J194" s="16"/>
      <c r="K194" s="15"/>
    </row>
    <row r="195" spans="1:11" ht="25.5">
      <c r="A195" s="33">
        <v>3</v>
      </c>
      <c r="B195" s="30" t="s">
        <v>96</v>
      </c>
      <c r="C195" s="33" t="s">
        <v>83</v>
      </c>
      <c r="D195" s="13">
        <v>50</v>
      </c>
      <c r="E195" s="14">
        <v>8</v>
      </c>
      <c r="F195" s="14">
        <f t="shared" si="10"/>
        <v>400</v>
      </c>
      <c r="G195" s="34">
        <f t="shared" si="11"/>
        <v>88.88888888888889</v>
      </c>
      <c r="H195" s="324"/>
      <c r="I195" s="316"/>
      <c r="J195" s="16"/>
      <c r="K195" s="15"/>
    </row>
    <row r="196" spans="1:11" ht="12.75">
      <c r="A196" s="33">
        <v>4</v>
      </c>
      <c r="B196" s="30" t="s">
        <v>97</v>
      </c>
      <c r="C196" s="33" t="s">
        <v>80</v>
      </c>
      <c r="D196" s="13">
        <v>50</v>
      </c>
      <c r="E196" s="14">
        <v>15</v>
      </c>
      <c r="F196" s="14">
        <f t="shared" si="10"/>
        <v>750</v>
      </c>
      <c r="G196" s="34">
        <f t="shared" si="11"/>
        <v>166.66666666666666</v>
      </c>
      <c r="H196" s="15"/>
      <c r="I196" s="316"/>
      <c r="J196" s="16"/>
      <c r="K196" s="15"/>
    </row>
    <row r="197" spans="1:11" ht="25.5">
      <c r="A197" s="33">
        <v>5</v>
      </c>
      <c r="B197" s="30" t="s">
        <v>220</v>
      </c>
      <c r="C197" s="33" t="s">
        <v>111</v>
      </c>
      <c r="D197" s="13">
        <v>50</v>
      </c>
      <c r="E197" s="14">
        <v>7</v>
      </c>
      <c r="F197" s="14">
        <f t="shared" si="10"/>
        <v>350</v>
      </c>
      <c r="G197" s="34">
        <f t="shared" si="11"/>
        <v>77.77777777777777</v>
      </c>
      <c r="H197" s="15"/>
      <c r="I197" s="316"/>
      <c r="J197" s="16"/>
      <c r="K197" s="15"/>
    </row>
    <row r="198" spans="1:11" ht="12.75">
      <c r="A198" s="33">
        <v>6</v>
      </c>
      <c r="B198" s="30" t="s">
        <v>164</v>
      </c>
      <c r="C198" s="33" t="s">
        <v>81</v>
      </c>
      <c r="D198" s="13">
        <v>50</v>
      </c>
      <c r="E198" s="14">
        <v>4</v>
      </c>
      <c r="F198" s="14">
        <f t="shared" si="10"/>
        <v>200</v>
      </c>
      <c r="G198" s="34">
        <f t="shared" si="11"/>
        <v>44.44444444444444</v>
      </c>
      <c r="H198" s="15"/>
      <c r="I198" s="316"/>
      <c r="J198" s="16"/>
      <c r="K198" s="15"/>
    </row>
    <row r="199" spans="1:11" ht="25.5">
      <c r="A199" s="33">
        <v>7</v>
      </c>
      <c r="B199" s="30" t="s">
        <v>165</v>
      </c>
      <c r="C199" s="33" t="s">
        <v>175</v>
      </c>
      <c r="D199" s="13">
        <v>0</v>
      </c>
      <c r="E199" s="136">
        <v>60</v>
      </c>
      <c r="F199" s="14">
        <f t="shared" si="10"/>
        <v>0</v>
      </c>
      <c r="G199" s="34">
        <f t="shared" si="11"/>
        <v>0</v>
      </c>
      <c r="H199" s="15"/>
      <c r="I199" s="316"/>
      <c r="J199" s="16"/>
      <c r="K199" s="15"/>
    </row>
    <row r="200" spans="1:11" ht="12.75">
      <c r="A200" s="33">
        <v>8</v>
      </c>
      <c r="B200" s="13" t="s">
        <v>166</v>
      </c>
      <c r="C200" s="33" t="s">
        <v>174</v>
      </c>
      <c r="D200" s="13">
        <v>29</v>
      </c>
      <c r="E200" s="136">
        <v>7</v>
      </c>
      <c r="F200" s="14">
        <f t="shared" si="10"/>
        <v>203</v>
      </c>
      <c r="G200" s="34">
        <f t="shared" si="11"/>
        <v>45.111111111111114</v>
      </c>
      <c r="H200" s="15"/>
      <c r="I200" s="316"/>
      <c r="J200" s="16"/>
      <c r="K200" s="15"/>
    </row>
    <row r="201" spans="1:11" ht="12.75">
      <c r="A201" s="33">
        <v>9</v>
      </c>
      <c r="B201" s="13" t="s">
        <v>167</v>
      </c>
      <c r="C201" s="33" t="s">
        <v>79</v>
      </c>
      <c r="D201" s="13">
        <v>39</v>
      </c>
      <c r="E201" s="136">
        <v>7</v>
      </c>
      <c r="F201" s="14">
        <f t="shared" si="10"/>
        <v>273</v>
      </c>
      <c r="G201" s="34">
        <f t="shared" si="11"/>
        <v>60.666666666666664</v>
      </c>
      <c r="H201" s="15"/>
      <c r="I201" s="316"/>
      <c r="J201" s="16"/>
      <c r="K201" s="15"/>
    </row>
    <row r="202" spans="1:11" ht="12.75">
      <c r="A202" s="33">
        <v>10</v>
      </c>
      <c r="B202" s="31" t="s">
        <v>14</v>
      </c>
      <c r="C202" s="83" t="s">
        <v>86</v>
      </c>
      <c r="D202" s="234">
        <v>400</v>
      </c>
      <c r="E202" s="34">
        <v>5</v>
      </c>
      <c r="F202" s="34">
        <f t="shared" si="10"/>
        <v>2000</v>
      </c>
      <c r="G202" s="34">
        <f t="shared" si="11"/>
        <v>444.44444444444446</v>
      </c>
      <c r="H202" s="15"/>
      <c r="I202" s="316"/>
      <c r="J202" s="16"/>
      <c r="K202" s="15"/>
    </row>
    <row r="203" spans="1:11" ht="12.75">
      <c r="A203" s="83">
        <v>11</v>
      </c>
      <c r="B203" s="30" t="s">
        <v>20</v>
      </c>
      <c r="C203" s="33" t="s">
        <v>175</v>
      </c>
      <c r="D203" s="13">
        <v>100</v>
      </c>
      <c r="E203" s="14">
        <v>8</v>
      </c>
      <c r="F203" s="14">
        <f t="shared" si="10"/>
        <v>800</v>
      </c>
      <c r="G203" s="14">
        <f t="shared" si="11"/>
        <v>177.77777777777777</v>
      </c>
      <c r="H203" s="15"/>
      <c r="I203" s="316"/>
      <c r="J203" s="16"/>
      <c r="K203" s="15"/>
    </row>
    <row r="204" spans="1:11" ht="12.75">
      <c r="A204" s="33">
        <v>12</v>
      </c>
      <c r="B204" s="30" t="s">
        <v>197</v>
      </c>
      <c r="C204" s="33" t="s">
        <v>175</v>
      </c>
      <c r="D204" s="13">
        <v>50</v>
      </c>
      <c r="E204" s="14">
        <v>5</v>
      </c>
      <c r="F204" s="14">
        <f t="shared" si="10"/>
        <v>250</v>
      </c>
      <c r="G204" s="34">
        <f t="shared" si="11"/>
        <v>55.55555555555556</v>
      </c>
      <c r="H204" s="15"/>
      <c r="I204" s="316"/>
      <c r="J204" s="16"/>
      <c r="K204" s="15"/>
    </row>
    <row r="205" spans="1:11" ht="12.75">
      <c r="A205" s="33">
        <v>13</v>
      </c>
      <c r="B205" s="30" t="s">
        <v>198</v>
      </c>
      <c r="C205" s="230" t="s">
        <v>79</v>
      </c>
      <c r="D205" s="13">
        <v>0</v>
      </c>
      <c r="E205" s="14">
        <v>10</v>
      </c>
      <c r="F205" s="14">
        <f t="shared" si="10"/>
        <v>0</v>
      </c>
      <c r="G205" s="34">
        <f t="shared" si="11"/>
        <v>0</v>
      </c>
      <c r="H205" s="15"/>
      <c r="I205" s="316"/>
      <c r="J205" s="16"/>
      <c r="K205" s="15"/>
    </row>
    <row r="206" spans="1:11" ht="12.75">
      <c r="A206" s="33">
        <v>14</v>
      </c>
      <c r="B206" s="30" t="s">
        <v>120</v>
      </c>
      <c r="C206" s="33" t="s">
        <v>149</v>
      </c>
      <c r="D206" s="13">
        <v>0</v>
      </c>
      <c r="E206" s="14">
        <v>20</v>
      </c>
      <c r="F206" s="14">
        <f t="shared" si="10"/>
        <v>0</v>
      </c>
      <c r="G206" s="34">
        <f t="shared" si="11"/>
        <v>0</v>
      </c>
      <c r="H206" s="15"/>
      <c r="I206" s="316"/>
      <c r="J206" s="16"/>
      <c r="K206" s="15"/>
    </row>
    <row r="207" spans="1:11" ht="12.75">
      <c r="A207" s="33">
        <v>15</v>
      </c>
      <c r="B207" s="30" t="s">
        <v>168</v>
      </c>
      <c r="C207" s="33" t="s">
        <v>149</v>
      </c>
      <c r="D207" s="13">
        <v>0</v>
      </c>
      <c r="E207" s="14">
        <v>35</v>
      </c>
      <c r="F207" s="14">
        <f t="shared" si="10"/>
        <v>0</v>
      </c>
      <c r="G207" s="34">
        <f t="shared" si="11"/>
        <v>0</v>
      </c>
      <c r="H207" s="15"/>
      <c r="I207" s="316"/>
      <c r="J207" s="16"/>
      <c r="K207" s="15"/>
    </row>
    <row r="208" spans="1:11" ht="12.75">
      <c r="A208" s="33">
        <v>16</v>
      </c>
      <c r="B208" s="30" t="s">
        <v>109</v>
      </c>
      <c r="C208" s="33" t="s">
        <v>112</v>
      </c>
      <c r="D208" s="13">
        <v>0</v>
      </c>
      <c r="E208" s="14">
        <v>15</v>
      </c>
      <c r="F208" s="14">
        <f t="shared" si="10"/>
        <v>0</v>
      </c>
      <c r="G208" s="34">
        <f t="shared" si="11"/>
        <v>0</v>
      </c>
      <c r="H208" s="15"/>
      <c r="I208" s="316"/>
      <c r="J208" s="16"/>
      <c r="K208" s="15"/>
    </row>
    <row r="209" spans="1:11" ht="12.75">
      <c r="A209" s="33">
        <v>17</v>
      </c>
      <c r="B209" s="30" t="s">
        <v>107</v>
      </c>
      <c r="C209" s="33" t="s">
        <v>100</v>
      </c>
      <c r="D209" s="13">
        <v>10</v>
      </c>
      <c r="E209" s="14">
        <v>18</v>
      </c>
      <c r="F209" s="14">
        <f t="shared" si="10"/>
        <v>180</v>
      </c>
      <c r="G209" s="34">
        <f t="shared" si="11"/>
        <v>40</v>
      </c>
      <c r="H209" s="15"/>
      <c r="I209" s="316"/>
      <c r="J209" s="16"/>
      <c r="K209" s="15"/>
    </row>
    <row r="210" spans="1:11" ht="12.75">
      <c r="A210" s="33">
        <v>18</v>
      </c>
      <c r="B210" s="30" t="s">
        <v>108</v>
      </c>
      <c r="C210" s="33" t="s">
        <v>100</v>
      </c>
      <c r="D210" s="13">
        <v>40</v>
      </c>
      <c r="E210" s="14">
        <v>13</v>
      </c>
      <c r="F210" s="14">
        <f t="shared" si="10"/>
        <v>520</v>
      </c>
      <c r="G210" s="34">
        <f t="shared" si="11"/>
        <v>115.55555555555556</v>
      </c>
      <c r="H210" s="15"/>
      <c r="I210" s="316"/>
      <c r="J210" s="16"/>
      <c r="K210" s="15"/>
    </row>
    <row r="211" spans="1:11" ht="12.75">
      <c r="A211" s="33">
        <v>19</v>
      </c>
      <c r="B211" s="176" t="s">
        <v>106</v>
      </c>
      <c r="C211" s="33" t="s">
        <v>148</v>
      </c>
      <c r="D211" s="236">
        <v>100</v>
      </c>
      <c r="E211" s="14">
        <v>6</v>
      </c>
      <c r="F211" s="156">
        <f t="shared" si="10"/>
        <v>600</v>
      </c>
      <c r="G211" s="34">
        <f t="shared" si="11"/>
        <v>133.33333333333334</v>
      </c>
      <c r="H211" s="15"/>
      <c r="I211" s="316"/>
      <c r="J211" s="16"/>
      <c r="K211" s="15"/>
    </row>
    <row r="212" spans="1:11" ht="25.5">
      <c r="A212" s="33">
        <v>20</v>
      </c>
      <c r="B212" s="176" t="s">
        <v>199</v>
      </c>
      <c r="C212" s="33" t="s">
        <v>79</v>
      </c>
      <c r="D212" s="13">
        <v>0</v>
      </c>
      <c r="E212" s="14">
        <v>70</v>
      </c>
      <c r="F212" s="156">
        <f t="shared" si="10"/>
        <v>0</v>
      </c>
      <c r="G212" s="34">
        <f t="shared" si="11"/>
        <v>0</v>
      </c>
      <c r="H212" s="15"/>
      <c r="I212" s="316"/>
      <c r="J212" s="16"/>
      <c r="K212" s="15"/>
    </row>
    <row r="213" spans="1:11" ht="12.75">
      <c r="A213" s="33">
        <v>21</v>
      </c>
      <c r="B213" s="176" t="s">
        <v>169</v>
      </c>
      <c r="C213" s="33" t="s">
        <v>222</v>
      </c>
      <c r="D213" s="236">
        <v>0</v>
      </c>
      <c r="E213" s="14">
        <v>2</v>
      </c>
      <c r="F213" s="156">
        <f t="shared" si="10"/>
        <v>0</v>
      </c>
      <c r="G213" s="34">
        <f t="shared" si="11"/>
        <v>0</v>
      </c>
      <c r="H213" s="15"/>
      <c r="I213" s="316"/>
      <c r="J213" s="16"/>
      <c r="K213" s="15"/>
    </row>
    <row r="214" spans="1:11" ht="12.75">
      <c r="A214" s="168"/>
      <c r="B214" s="88" t="s">
        <v>27</v>
      </c>
      <c r="C214" s="27"/>
      <c r="D214" s="27"/>
      <c r="E214" s="28"/>
      <c r="F214" s="55">
        <f>SUM(F193:F213)</f>
        <v>8382</v>
      </c>
      <c r="G214" s="67">
        <f>F214/4.5</f>
        <v>1862.6666666666667</v>
      </c>
      <c r="H214" s="15"/>
      <c r="I214" s="316"/>
      <c r="J214" s="16"/>
      <c r="K214" s="15"/>
    </row>
    <row r="215" spans="1:11" ht="13.5" thickBot="1">
      <c r="A215" s="167"/>
      <c r="B215" s="9"/>
      <c r="C215" s="9"/>
      <c r="D215" s="9"/>
      <c r="E215" s="9"/>
      <c r="F215" s="12"/>
      <c r="G215" s="12"/>
      <c r="H215" s="51"/>
      <c r="I215" s="322"/>
      <c r="J215" s="323"/>
      <c r="K215" s="51"/>
    </row>
    <row r="216" spans="1:11" ht="39" thickBot="1">
      <c r="A216" s="325" t="s">
        <v>46</v>
      </c>
      <c r="B216" s="199" t="s">
        <v>177</v>
      </c>
      <c r="C216" s="121"/>
      <c r="D216" s="121"/>
      <c r="E216" s="121"/>
      <c r="F216" s="112"/>
      <c r="G216" s="326"/>
      <c r="H216" s="149" t="s">
        <v>36</v>
      </c>
      <c r="I216" s="8">
        <v>42584</v>
      </c>
      <c r="J216" s="8">
        <v>42598</v>
      </c>
      <c r="K216" s="125" t="s">
        <v>275</v>
      </c>
    </row>
    <row r="217" spans="1:11" ht="12.75">
      <c r="A217" s="126">
        <v>1</v>
      </c>
      <c r="B217" s="36" t="s">
        <v>338</v>
      </c>
      <c r="C217" s="126" t="s">
        <v>154</v>
      </c>
      <c r="D217" s="249">
        <v>0</v>
      </c>
      <c r="E217" s="138">
        <v>0.65</v>
      </c>
      <c r="F217" s="129">
        <f>D217*E217</f>
        <v>0</v>
      </c>
      <c r="G217" s="129">
        <f>F217/4.5</f>
        <v>0</v>
      </c>
      <c r="H217" s="114"/>
      <c r="I217" s="10"/>
      <c r="J217" s="10"/>
      <c r="K217" s="114"/>
    </row>
    <row r="218" spans="1:11" ht="12.75">
      <c r="A218" s="163"/>
      <c r="B218" s="27" t="s">
        <v>27</v>
      </c>
      <c r="C218" s="27"/>
      <c r="D218" s="27"/>
      <c r="E218" s="27"/>
      <c r="F218" s="28">
        <f>SUM(F217:F217)</f>
        <v>0</v>
      </c>
      <c r="G218" s="28">
        <f>F218/4.5</f>
        <v>0</v>
      </c>
      <c r="H218" s="25"/>
      <c r="I218" s="58"/>
      <c r="J218" s="58"/>
      <c r="K218" s="25"/>
    </row>
    <row r="219" spans="1:11" ht="13.5" thickBot="1">
      <c r="A219" s="167"/>
      <c r="B219" s="9"/>
      <c r="C219" s="9"/>
      <c r="D219" s="9"/>
      <c r="E219" s="9"/>
      <c r="F219" s="12"/>
      <c r="G219" s="12"/>
      <c r="H219" s="51"/>
      <c r="I219" s="322"/>
      <c r="J219" s="323"/>
      <c r="K219" s="51"/>
    </row>
    <row r="220" spans="1:11" ht="39" thickBot="1">
      <c r="A220" s="110" t="s">
        <v>52</v>
      </c>
      <c r="B220" s="364" t="s">
        <v>236</v>
      </c>
      <c r="C220" s="365"/>
      <c r="D220" s="365"/>
      <c r="E220" s="365"/>
      <c r="F220" s="365"/>
      <c r="G220" s="209"/>
      <c r="H220" s="76" t="s">
        <v>36</v>
      </c>
      <c r="I220" s="195">
        <v>42590</v>
      </c>
      <c r="J220" s="195">
        <v>42613</v>
      </c>
      <c r="K220" s="125" t="s">
        <v>275</v>
      </c>
    </row>
    <row r="221" spans="1:11" ht="12.75">
      <c r="A221" s="203">
        <v>1</v>
      </c>
      <c r="B221" s="86" t="s">
        <v>101</v>
      </c>
      <c r="C221" s="85" t="s">
        <v>116</v>
      </c>
      <c r="D221" s="45">
        <v>5</v>
      </c>
      <c r="E221" s="46">
        <v>200</v>
      </c>
      <c r="F221" s="174">
        <f>D221*E221</f>
        <v>1000</v>
      </c>
      <c r="G221" s="64">
        <f aca="true" t="shared" si="12" ref="G221:G226">F221/4.5</f>
        <v>222.22222222222223</v>
      </c>
      <c r="H221" s="37"/>
      <c r="I221" s="140"/>
      <c r="J221" s="141"/>
      <c r="K221" s="37"/>
    </row>
    <row r="222" spans="1:11" ht="12.75">
      <c r="A222" s="83">
        <v>2</v>
      </c>
      <c r="B222" s="86" t="s">
        <v>172</v>
      </c>
      <c r="C222" s="85" t="s">
        <v>116</v>
      </c>
      <c r="D222" s="210">
        <v>0</v>
      </c>
      <c r="E222" s="46">
        <v>100</v>
      </c>
      <c r="F222" s="129">
        <f>D222*E222</f>
        <v>0</v>
      </c>
      <c r="G222" s="64">
        <f t="shared" si="12"/>
        <v>0</v>
      </c>
      <c r="H222" s="37"/>
      <c r="I222" s="140"/>
      <c r="J222" s="141"/>
      <c r="K222" s="37"/>
    </row>
    <row r="223" spans="1:11" ht="12.75">
      <c r="A223" s="33">
        <v>3</v>
      </c>
      <c r="B223" s="48" t="s">
        <v>17</v>
      </c>
      <c r="C223" s="243" t="s">
        <v>155</v>
      </c>
      <c r="D223" s="45">
        <v>10</v>
      </c>
      <c r="E223" s="46">
        <v>35</v>
      </c>
      <c r="F223" s="174">
        <f>D223*E223</f>
        <v>350</v>
      </c>
      <c r="G223" s="64">
        <f t="shared" si="12"/>
        <v>77.77777777777777</v>
      </c>
      <c r="H223" s="37"/>
      <c r="I223" s="140"/>
      <c r="J223" s="141"/>
      <c r="K223" s="37"/>
    </row>
    <row r="224" spans="1:11" ht="25.5">
      <c r="A224" s="33">
        <v>4</v>
      </c>
      <c r="B224" s="53" t="s">
        <v>114</v>
      </c>
      <c r="C224" s="52" t="s">
        <v>122</v>
      </c>
      <c r="D224" s="45">
        <v>0</v>
      </c>
      <c r="E224" s="46">
        <v>500</v>
      </c>
      <c r="F224" s="174">
        <f>D224*E224</f>
        <v>0</v>
      </c>
      <c r="G224" s="64">
        <f t="shared" si="12"/>
        <v>0</v>
      </c>
      <c r="H224" s="37"/>
      <c r="I224" s="140"/>
      <c r="J224" s="141"/>
      <c r="K224" s="37"/>
    </row>
    <row r="225" spans="1:11" ht="12.75">
      <c r="A225" s="168">
        <v>5</v>
      </c>
      <c r="B225" s="53" t="s">
        <v>339</v>
      </c>
      <c r="C225" s="52" t="s">
        <v>340</v>
      </c>
      <c r="D225" s="45">
        <v>2</v>
      </c>
      <c r="E225" s="46">
        <v>800</v>
      </c>
      <c r="F225" s="174">
        <f>D225*E225</f>
        <v>1600</v>
      </c>
      <c r="G225" s="64">
        <f t="shared" si="12"/>
        <v>355.55555555555554</v>
      </c>
      <c r="H225" s="37"/>
      <c r="I225" s="140"/>
      <c r="J225" s="141"/>
      <c r="K225" s="37"/>
    </row>
    <row r="226" spans="1:11" ht="12.75">
      <c r="A226" s="168"/>
      <c r="B226" s="29" t="s">
        <v>27</v>
      </c>
      <c r="C226" s="244"/>
      <c r="D226" s="44"/>
      <c r="E226" s="47"/>
      <c r="F226" s="47">
        <f>SUM(F221:F225)</f>
        <v>2950</v>
      </c>
      <c r="G226" s="67">
        <f t="shared" si="12"/>
        <v>655.5555555555555</v>
      </c>
      <c r="H226" s="50"/>
      <c r="I226" s="314"/>
      <c r="J226" s="314"/>
      <c r="K226" s="50"/>
    </row>
    <row r="227" spans="1:11" ht="13.5" customHeight="1" thickBot="1">
      <c r="A227" s="167"/>
      <c r="B227" s="54"/>
      <c r="C227" s="266"/>
      <c r="D227" s="25"/>
      <c r="E227" s="26"/>
      <c r="F227" s="26"/>
      <c r="G227" s="26"/>
      <c r="H227" s="26"/>
      <c r="I227" s="26"/>
      <c r="J227" s="58"/>
      <c r="K227" s="25"/>
    </row>
    <row r="228" spans="1:11" ht="39" thickBot="1">
      <c r="A228" s="297" t="s">
        <v>269</v>
      </c>
      <c r="B228" s="340" t="s">
        <v>159</v>
      </c>
      <c r="C228" s="331"/>
      <c r="D228" s="331"/>
      <c r="E228" s="331"/>
      <c r="F228" s="331"/>
      <c r="G228" s="332"/>
      <c r="H228" s="149" t="s">
        <v>36</v>
      </c>
      <c r="I228" s="150">
        <v>42618</v>
      </c>
      <c r="J228" s="150">
        <v>42636</v>
      </c>
      <c r="K228" s="125" t="s">
        <v>275</v>
      </c>
    </row>
    <row r="229" spans="1:11" ht="38.25">
      <c r="A229" s="203">
        <v>1</v>
      </c>
      <c r="B229" s="183" t="s">
        <v>159</v>
      </c>
      <c r="C229" s="240" t="s">
        <v>183</v>
      </c>
      <c r="D229" s="89">
        <v>0</v>
      </c>
      <c r="E229" s="184">
        <v>800</v>
      </c>
      <c r="F229" s="185">
        <f>D229*E229</f>
        <v>0</v>
      </c>
      <c r="G229" s="184">
        <f>F229/4.5</f>
        <v>0</v>
      </c>
      <c r="H229" s="15"/>
      <c r="I229" s="16"/>
      <c r="J229" s="16"/>
      <c r="K229" s="15"/>
    </row>
    <row r="230" spans="1:11" ht="12.75">
      <c r="A230" s="267"/>
      <c r="B230" s="56" t="s">
        <v>27</v>
      </c>
      <c r="C230" s="27"/>
      <c r="D230" s="27"/>
      <c r="E230" s="28"/>
      <c r="F230" s="175">
        <v>0</v>
      </c>
      <c r="G230" s="237">
        <f>F230/4.5</f>
        <v>0</v>
      </c>
      <c r="H230" s="25"/>
      <c r="I230" s="58"/>
      <c r="J230" s="58"/>
      <c r="K230" s="25"/>
    </row>
    <row r="231" spans="1:11" ht="19.5" customHeight="1" thickBot="1">
      <c r="A231" s="167"/>
      <c r="B231" s="54"/>
      <c r="C231" s="266"/>
      <c r="D231" s="25"/>
      <c r="E231" s="26"/>
      <c r="F231" s="26"/>
      <c r="G231" s="26"/>
      <c r="H231" s="26"/>
      <c r="I231" s="26"/>
      <c r="J231" s="58"/>
      <c r="K231" s="25"/>
    </row>
    <row r="232" spans="1:11" ht="39" thickBot="1">
      <c r="A232" s="212" t="s">
        <v>53</v>
      </c>
      <c r="B232" s="197" t="s">
        <v>118</v>
      </c>
      <c r="C232" s="312"/>
      <c r="D232" s="77"/>
      <c r="E232" s="78"/>
      <c r="F232" s="78"/>
      <c r="G232" s="313"/>
      <c r="H232" s="149" t="s">
        <v>36</v>
      </c>
      <c r="I232" s="150">
        <v>42620</v>
      </c>
      <c r="J232" s="150">
        <v>42641</v>
      </c>
      <c r="K232" s="125" t="s">
        <v>275</v>
      </c>
    </row>
    <row r="233" spans="1:11" ht="25.5">
      <c r="A233" s="203">
        <v>1</v>
      </c>
      <c r="B233" s="164" t="s">
        <v>118</v>
      </c>
      <c r="C233" s="240" t="s">
        <v>119</v>
      </c>
      <c r="D233" s="45">
        <v>10</v>
      </c>
      <c r="E233" s="46">
        <v>60</v>
      </c>
      <c r="F233" s="46">
        <f>D233*E233</f>
        <v>600</v>
      </c>
      <c r="G233" s="43">
        <f>F233/4.5</f>
        <v>133.33333333333334</v>
      </c>
      <c r="H233" s="50"/>
      <c r="I233" s="314"/>
      <c r="J233" s="314"/>
      <c r="K233" s="50"/>
    </row>
    <row r="234" spans="1:11" ht="12.75">
      <c r="A234" s="165"/>
      <c r="B234" s="29" t="s">
        <v>27</v>
      </c>
      <c r="C234" s="44"/>
      <c r="D234" s="44"/>
      <c r="E234" s="47"/>
      <c r="F234" s="47">
        <f>SUM(F233:F233)</f>
        <v>600</v>
      </c>
      <c r="G234" s="40">
        <f>F234/4.5</f>
        <v>133.33333333333334</v>
      </c>
      <c r="H234" s="50"/>
      <c r="I234" s="314"/>
      <c r="J234" s="314"/>
      <c r="K234" s="50"/>
    </row>
    <row r="235" spans="1:11" ht="15" customHeight="1" thickBot="1">
      <c r="A235" s="188"/>
      <c r="B235" s="178"/>
      <c r="C235" s="50"/>
      <c r="D235" s="50"/>
      <c r="E235" s="49"/>
      <c r="F235" s="49"/>
      <c r="G235" s="322"/>
      <c r="H235" s="50"/>
      <c r="I235" s="314"/>
      <c r="J235" s="314"/>
      <c r="K235" s="50"/>
    </row>
    <row r="236" spans="1:11" ht="39" thickBot="1">
      <c r="A236" s="300" t="s">
        <v>274</v>
      </c>
      <c r="B236" s="340" t="s">
        <v>266</v>
      </c>
      <c r="C236" s="331"/>
      <c r="D236" s="331"/>
      <c r="E236" s="331"/>
      <c r="F236" s="331"/>
      <c r="G236" s="332"/>
      <c r="H236" s="151" t="s">
        <v>36</v>
      </c>
      <c r="I236" s="150">
        <v>42632</v>
      </c>
      <c r="J236" s="150">
        <v>42656</v>
      </c>
      <c r="K236" s="125" t="s">
        <v>275</v>
      </c>
    </row>
    <row r="237" spans="1:11" ht="12.75">
      <c r="A237" s="161">
        <v>1</v>
      </c>
      <c r="B237" s="189" t="s">
        <v>162</v>
      </c>
      <c r="C237" s="126" t="s">
        <v>38</v>
      </c>
      <c r="D237" s="249">
        <v>0</v>
      </c>
      <c r="E237" s="129">
        <v>10</v>
      </c>
      <c r="F237" s="129">
        <f aca="true" t="shared" si="13" ref="F237:F242">D237*E237</f>
        <v>0</v>
      </c>
      <c r="G237" s="248">
        <f aca="true" t="shared" si="14" ref="G237:G242">F237/4.5</f>
        <v>0</v>
      </c>
      <c r="H237" s="179"/>
      <c r="I237" s="10"/>
      <c r="J237" s="10"/>
      <c r="K237" s="114"/>
    </row>
    <row r="238" spans="1:11" ht="12.75">
      <c r="A238" s="161">
        <v>2</v>
      </c>
      <c r="B238" s="189" t="s">
        <v>55</v>
      </c>
      <c r="C238" s="126" t="s">
        <v>38</v>
      </c>
      <c r="D238" s="249">
        <v>350</v>
      </c>
      <c r="E238" s="129">
        <v>5</v>
      </c>
      <c r="F238" s="129">
        <f t="shared" si="13"/>
        <v>1750</v>
      </c>
      <c r="G238" s="248">
        <f t="shared" si="14"/>
        <v>388.8888888888889</v>
      </c>
      <c r="H238" s="15"/>
      <c r="I238" s="316"/>
      <c r="J238" s="16"/>
      <c r="K238" s="15"/>
    </row>
    <row r="239" spans="1:11" ht="12.75">
      <c r="A239" s="161">
        <v>3</v>
      </c>
      <c r="B239" s="189" t="s">
        <v>134</v>
      </c>
      <c r="C239" s="126" t="s">
        <v>133</v>
      </c>
      <c r="D239" s="128">
        <v>0</v>
      </c>
      <c r="E239" s="129">
        <v>4.5</v>
      </c>
      <c r="F239" s="129">
        <f t="shared" si="13"/>
        <v>0</v>
      </c>
      <c r="G239" s="248">
        <f t="shared" si="14"/>
        <v>0</v>
      </c>
      <c r="H239" s="15"/>
      <c r="I239" s="316"/>
      <c r="J239" s="16"/>
      <c r="K239" s="15"/>
    </row>
    <row r="240" spans="1:11" ht="12.75">
      <c r="A240" s="161">
        <v>4</v>
      </c>
      <c r="B240" s="189" t="s">
        <v>132</v>
      </c>
      <c r="C240" s="126" t="s">
        <v>135</v>
      </c>
      <c r="D240" s="128">
        <v>0</v>
      </c>
      <c r="E240" s="129">
        <v>1</v>
      </c>
      <c r="F240" s="129">
        <f t="shared" si="13"/>
        <v>0</v>
      </c>
      <c r="G240" s="248">
        <f t="shared" si="14"/>
        <v>0</v>
      </c>
      <c r="H240" s="15"/>
      <c r="I240" s="316"/>
      <c r="J240" s="16"/>
      <c r="K240" s="15"/>
    </row>
    <row r="241" spans="1:11" ht="12.75">
      <c r="A241" s="161">
        <v>5</v>
      </c>
      <c r="B241" s="189" t="s">
        <v>161</v>
      </c>
      <c r="C241" s="126" t="s">
        <v>135</v>
      </c>
      <c r="D241" s="128">
        <v>0</v>
      </c>
      <c r="E241" s="129">
        <v>5</v>
      </c>
      <c r="F241" s="129">
        <f t="shared" si="13"/>
        <v>0</v>
      </c>
      <c r="G241" s="248">
        <f t="shared" si="14"/>
        <v>0</v>
      </c>
      <c r="H241" s="15"/>
      <c r="I241" s="316"/>
      <c r="J241" s="16"/>
      <c r="K241" s="15"/>
    </row>
    <row r="242" spans="1:11" ht="12.75">
      <c r="A242" s="161">
        <v>6</v>
      </c>
      <c r="B242" s="189" t="s">
        <v>253</v>
      </c>
      <c r="C242" s="126" t="s">
        <v>270</v>
      </c>
      <c r="D242" s="128">
        <v>0</v>
      </c>
      <c r="E242" s="129">
        <v>6.5</v>
      </c>
      <c r="F242" s="129">
        <f t="shared" si="13"/>
        <v>0</v>
      </c>
      <c r="G242" s="248">
        <f t="shared" si="14"/>
        <v>0</v>
      </c>
      <c r="H242" s="15"/>
      <c r="I242" s="316"/>
      <c r="J242" s="16"/>
      <c r="K242" s="15"/>
    </row>
    <row r="243" spans="1:11" ht="12.75">
      <c r="A243" s="165"/>
      <c r="B243" s="56" t="s">
        <v>27</v>
      </c>
      <c r="C243" s="36"/>
      <c r="D243" s="128"/>
      <c r="E243" s="129"/>
      <c r="F243" s="28">
        <f>SUM(F237:F242)</f>
        <v>1750</v>
      </c>
      <c r="G243" s="67">
        <f>F243/4.5</f>
        <v>388.8888888888889</v>
      </c>
      <c r="H243" s="15"/>
      <c r="I243" s="316"/>
      <c r="J243" s="16"/>
      <c r="K243" s="15"/>
    </row>
    <row r="244" spans="1:11" ht="16.5" customHeight="1" thickBot="1">
      <c r="A244" s="188"/>
      <c r="B244" s="178"/>
      <c r="C244" s="50"/>
      <c r="D244" s="50"/>
      <c r="E244" s="49"/>
      <c r="F244" s="49"/>
      <c r="G244" s="322"/>
      <c r="H244" s="50"/>
      <c r="I244" s="314"/>
      <c r="J244" s="314"/>
      <c r="K244" s="50"/>
    </row>
    <row r="245" spans="1:11" ht="39" thickBot="1">
      <c r="A245" s="110" t="s">
        <v>63</v>
      </c>
      <c r="B245" s="338" t="s">
        <v>234</v>
      </c>
      <c r="C245" s="339"/>
      <c r="D245" s="59"/>
      <c r="E245" s="60"/>
      <c r="F245" s="60"/>
      <c r="G245" s="73"/>
      <c r="H245" s="142" t="s">
        <v>36</v>
      </c>
      <c r="I245" s="195">
        <v>42634</v>
      </c>
      <c r="J245" s="195">
        <v>42662</v>
      </c>
      <c r="K245" s="125" t="s">
        <v>275</v>
      </c>
    </row>
    <row r="246" spans="1:11" ht="12.75">
      <c r="A246" s="230">
        <v>1</v>
      </c>
      <c r="B246" s="53" t="s">
        <v>294</v>
      </c>
      <c r="C246" s="241"/>
      <c r="D246" s="32">
        <v>0</v>
      </c>
      <c r="E246" s="34">
        <v>1500</v>
      </c>
      <c r="F246" s="34">
        <f>D246*E246</f>
        <v>0</v>
      </c>
      <c r="G246" s="34">
        <f>F246/4.5</f>
        <v>0</v>
      </c>
      <c r="H246" s="159"/>
      <c r="I246" s="160"/>
      <c r="J246" s="160"/>
      <c r="K246" s="119"/>
    </row>
    <row r="247" spans="1:11" ht="12.75">
      <c r="A247" s="161">
        <v>2</v>
      </c>
      <c r="B247" s="53" t="s">
        <v>249</v>
      </c>
      <c r="C247" s="134" t="s">
        <v>85</v>
      </c>
      <c r="D247" s="239">
        <v>2</v>
      </c>
      <c r="E247" s="250">
        <v>200</v>
      </c>
      <c r="F247" s="34">
        <f>D247*E247</f>
        <v>400</v>
      </c>
      <c r="G247" s="34">
        <f>F247/4.5</f>
        <v>88.88888888888889</v>
      </c>
      <c r="H247" s="25"/>
      <c r="I247" s="58"/>
      <c r="J247" s="58"/>
      <c r="K247" s="25"/>
    </row>
    <row r="248" spans="1:11" ht="12.75">
      <c r="A248" s="165"/>
      <c r="B248" s="251" t="s">
        <v>27</v>
      </c>
      <c r="C248" s="22"/>
      <c r="D248" s="239"/>
      <c r="E248" s="239"/>
      <c r="F248" s="252">
        <f>SUM(F246:F247)</f>
        <v>400</v>
      </c>
      <c r="G248" s="253">
        <f>F248/4.5</f>
        <v>88.88888888888889</v>
      </c>
      <c r="H248" s="25"/>
      <c r="I248" s="58"/>
      <c r="J248" s="58"/>
      <c r="K248" s="25"/>
    </row>
    <row r="249" spans="1:11" ht="16.5" customHeight="1" thickBot="1">
      <c r="A249" s="188"/>
      <c r="B249" s="268"/>
      <c r="C249" s="269"/>
      <c r="D249" s="270"/>
      <c r="E249" s="270"/>
      <c r="F249" s="271"/>
      <c r="G249" s="272"/>
      <c r="H249" s="25"/>
      <c r="I249" s="58"/>
      <c r="J249" s="58"/>
      <c r="K249" s="25"/>
    </row>
    <row r="250" spans="1:11" ht="39" thickBot="1">
      <c r="A250" s="110" t="s">
        <v>370</v>
      </c>
      <c r="B250" s="340" t="s">
        <v>335</v>
      </c>
      <c r="C250" s="331"/>
      <c r="D250" s="331"/>
      <c r="E250" s="331"/>
      <c r="F250" s="331"/>
      <c r="G250" s="332"/>
      <c r="H250" s="149" t="s">
        <v>36</v>
      </c>
      <c r="I250" s="150">
        <v>42640</v>
      </c>
      <c r="J250" s="150">
        <v>42656</v>
      </c>
      <c r="K250" s="125" t="s">
        <v>275</v>
      </c>
    </row>
    <row r="251" spans="1:11" ht="12.75">
      <c r="A251" s="85">
        <v>1</v>
      </c>
      <c r="B251" s="30" t="s">
        <v>16</v>
      </c>
      <c r="C251" s="33" t="s">
        <v>24</v>
      </c>
      <c r="D251" s="13">
        <v>150</v>
      </c>
      <c r="E251" s="14">
        <v>13</v>
      </c>
      <c r="F251" s="34">
        <f>D251*E251</f>
        <v>1950</v>
      </c>
      <c r="G251" s="34">
        <f>F251/4.5</f>
        <v>433.3333333333333</v>
      </c>
      <c r="H251" s="19"/>
      <c r="I251" s="19"/>
      <c r="J251" s="15"/>
      <c r="K251" s="15"/>
    </row>
    <row r="252" spans="1:11" ht="12.75">
      <c r="A252" s="52"/>
      <c r="B252" s="65" t="s">
        <v>27</v>
      </c>
      <c r="C252" s="235"/>
      <c r="D252" s="71"/>
      <c r="E252" s="72"/>
      <c r="F252" s="67">
        <f>SUM(F251:F251)</f>
        <v>1950</v>
      </c>
      <c r="G252" s="67">
        <f>F252/4.5</f>
        <v>433.3333333333333</v>
      </c>
      <c r="H252" s="26"/>
      <c r="I252" s="26"/>
      <c r="J252" s="58"/>
      <c r="K252" s="25"/>
    </row>
    <row r="253" spans="1:11" ht="16.5" customHeight="1" thickBot="1">
      <c r="A253" s="167"/>
      <c r="B253" s="54"/>
      <c r="C253" s="266"/>
      <c r="D253" s="25"/>
      <c r="E253" s="26"/>
      <c r="F253" s="26"/>
      <c r="G253" s="26"/>
      <c r="H253" s="26"/>
      <c r="I253" s="26"/>
      <c r="J253" s="58"/>
      <c r="K253" s="25"/>
    </row>
    <row r="254" spans="1:11" ht="39" thickBot="1">
      <c r="A254" s="212" t="s">
        <v>276</v>
      </c>
      <c r="B254" s="340" t="s">
        <v>286</v>
      </c>
      <c r="C254" s="331"/>
      <c r="D254" s="331"/>
      <c r="E254" s="331"/>
      <c r="F254" s="331"/>
      <c r="G254" s="332"/>
      <c r="H254" s="149" t="s">
        <v>36</v>
      </c>
      <c r="I254" s="150">
        <v>42660</v>
      </c>
      <c r="J254" s="150">
        <v>42689</v>
      </c>
      <c r="K254" s="125" t="s">
        <v>275</v>
      </c>
    </row>
    <row r="255" spans="1:11" ht="51">
      <c r="A255" s="203">
        <v>1</v>
      </c>
      <c r="B255" s="183" t="s">
        <v>286</v>
      </c>
      <c r="C255" s="255" t="s">
        <v>359</v>
      </c>
      <c r="D255" s="183">
        <v>0</v>
      </c>
      <c r="E255" s="192">
        <v>5000</v>
      </c>
      <c r="F255" s="192">
        <f>D255*E255</f>
        <v>0</v>
      </c>
      <c r="G255" s="192">
        <f>F255/4.5</f>
        <v>0</v>
      </c>
      <c r="H255" s="50"/>
      <c r="I255" s="314"/>
      <c r="J255" s="314"/>
      <c r="K255" s="50"/>
    </row>
    <row r="256" spans="1:11" ht="12.75">
      <c r="A256" s="267"/>
      <c r="B256" s="29" t="s">
        <v>27</v>
      </c>
      <c r="C256" s="44"/>
      <c r="D256" s="44"/>
      <c r="E256" s="47"/>
      <c r="F256" s="47">
        <f>SUM(F255:F255)</f>
        <v>0</v>
      </c>
      <c r="G256" s="254">
        <f>F256/4.5</f>
        <v>0</v>
      </c>
      <c r="H256" s="50"/>
      <c r="I256" s="314"/>
      <c r="J256" s="314"/>
      <c r="K256" s="50"/>
    </row>
    <row r="257" spans="1:11" ht="18.75" customHeight="1" thickBot="1">
      <c r="A257" s="274"/>
      <c r="B257" s="178"/>
      <c r="C257" s="50"/>
      <c r="D257" s="50"/>
      <c r="E257" s="49"/>
      <c r="F257" s="49"/>
      <c r="G257" s="211"/>
      <c r="H257" s="50"/>
      <c r="I257" s="314"/>
      <c r="J257" s="314"/>
      <c r="K257" s="50"/>
    </row>
    <row r="258" spans="1:11" ht="39" thickBot="1">
      <c r="A258" s="212" t="s">
        <v>369</v>
      </c>
      <c r="B258" s="340" t="s">
        <v>277</v>
      </c>
      <c r="C258" s="341"/>
      <c r="D258" s="341"/>
      <c r="E258" s="341"/>
      <c r="F258" s="341"/>
      <c r="G258" s="342"/>
      <c r="H258" s="124" t="s">
        <v>36</v>
      </c>
      <c r="I258" s="150">
        <v>42667</v>
      </c>
      <c r="J258" s="150">
        <v>42696</v>
      </c>
      <c r="K258" s="125" t="s">
        <v>275</v>
      </c>
    </row>
    <row r="259" spans="1:11" ht="63.75">
      <c r="A259" s="203">
        <v>1</v>
      </c>
      <c r="B259" s="193" t="s">
        <v>341</v>
      </c>
      <c r="C259" s="257" t="s">
        <v>237</v>
      </c>
      <c r="D259" s="258">
        <v>1</v>
      </c>
      <c r="E259" s="259">
        <v>10000</v>
      </c>
      <c r="F259" s="259">
        <f>D259*E259</f>
        <v>10000</v>
      </c>
      <c r="G259" s="259">
        <f>F259/4.5</f>
        <v>2222.222222222222</v>
      </c>
      <c r="H259" s="179"/>
      <c r="I259" s="217"/>
      <c r="J259" s="217"/>
      <c r="K259" s="114"/>
    </row>
    <row r="260" spans="1:11" ht="12.75">
      <c r="A260" s="273"/>
      <c r="B260" s="97" t="s">
        <v>27</v>
      </c>
      <c r="C260" s="80"/>
      <c r="D260" s="80"/>
      <c r="E260" s="81"/>
      <c r="F260" s="256">
        <f>SUM(F259:F259)</f>
        <v>10000</v>
      </c>
      <c r="G260" s="91">
        <f>F260/4.5</f>
        <v>2222.222222222222</v>
      </c>
      <c r="H260" s="25"/>
      <c r="I260" s="58"/>
      <c r="J260" s="58"/>
      <c r="K260" s="25"/>
    </row>
    <row r="261" spans="1:11" ht="20.25" customHeight="1" thickBot="1">
      <c r="A261" s="167"/>
      <c r="B261" s="54"/>
      <c r="C261" s="266"/>
      <c r="D261" s="25"/>
      <c r="E261" s="26"/>
      <c r="F261" s="26"/>
      <c r="G261" s="26"/>
      <c r="H261" s="26"/>
      <c r="I261" s="26"/>
      <c r="J261" s="58"/>
      <c r="K261" s="25"/>
    </row>
    <row r="262" spans="1:11" ht="39" thickBot="1">
      <c r="A262" s="297" t="s">
        <v>64</v>
      </c>
      <c r="B262" s="340" t="s">
        <v>30</v>
      </c>
      <c r="C262" s="331"/>
      <c r="D262" s="331"/>
      <c r="E262" s="331"/>
      <c r="F262" s="331"/>
      <c r="G262" s="332"/>
      <c r="H262" s="149" t="s">
        <v>36</v>
      </c>
      <c r="I262" s="150">
        <v>42677</v>
      </c>
      <c r="J262" s="150">
        <v>42698</v>
      </c>
      <c r="K262" s="125" t="s">
        <v>275</v>
      </c>
    </row>
    <row r="263" spans="1:11" ht="18" customHeight="1">
      <c r="A263" s="203">
        <v>1</v>
      </c>
      <c r="B263" s="31" t="s">
        <v>158</v>
      </c>
      <c r="C263" s="83" t="s">
        <v>88</v>
      </c>
      <c r="D263" s="32"/>
      <c r="E263" s="34"/>
      <c r="F263" s="34">
        <v>1000</v>
      </c>
      <c r="G263" s="34">
        <f>F263/4.5</f>
        <v>222.22222222222223</v>
      </c>
      <c r="H263" s="15"/>
      <c r="I263" s="16"/>
      <c r="J263" s="16"/>
      <c r="K263" s="15"/>
    </row>
    <row r="264" spans="1:11" ht="12.75">
      <c r="A264" s="267"/>
      <c r="B264" s="56" t="s">
        <v>27</v>
      </c>
      <c r="C264" s="71"/>
      <c r="D264" s="71"/>
      <c r="E264" s="72"/>
      <c r="F264" s="79">
        <v>1000</v>
      </c>
      <c r="G264" s="67">
        <f>F264/4.5</f>
        <v>222.22222222222223</v>
      </c>
      <c r="H264" s="25"/>
      <c r="I264" s="58"/>
      <c r="J264" s="58"/>
      <c r="K264" s="25"/>
    </row>
    <row r="265" spans="1:11" ht="15.75" customHeight="1" thickBot="1">
      <c r="A265" s="167"/>
      <c r="B265" s="54"/>
      <c r="C265" s="266"/>
      <c r="D265" s="25"/>
      <c r="E265" s="26"/>
      <c r="F265" s="26"/>
      <c r="G265" s="26"/>
      <c r="H265" s="26"/>
      <c r="I265" s="26"/>
      <c r="J265" s="58"/>
      <c r="K265" s="25"/>
    </row>
    <row r="266" spans="1:11" ht="39" thickBot="1">
      <c r="A266" s="212" t="s">
        <v>368</v>
      </c>
      <c r="B266" s="340" t="s">
        <v>186</v>
      </c>
      <c r="C266" s="331"/>
      <c r="D266" s="331"/>
      <c r="E266" s="331"/>
      <c r="F266" s="331"/>
      <c r="G266" s="332"/>
      <c r="H266" s="149" t="s">
        <v>36</v>
      </c>
      <c r="I266" s="150">
        <v>42681</v>
      </c>
      <c r="J266" s="150">
        <v>42704</v>
      </c>
      <c r="K266" s="125" t="s">
        <v>275</v>
      </c>
    </row>
    <row r="267" spans="1:11" ht="38.25">
      <c r="A267" s="203">
        <v>1</v>
      </c>
      <c r="B267" s="183" t="s">
        <v>186</v>
      </c>
      <c r="C267" s="255" t="s">
        <v>184</v>
      </c>
      <c r="D267" s="183">
        <v>0</v>
      </c>
      <c r="E267" s="192">
        <v>8000</v>
      </c>
      <c r="F267" s="192">
        <f>D267*E267</f>
        <v>0</v>
      </c>
      <c r="G267" s="192">
        <f>F267/4.5</f>
        <v>0</v>
      </c>
      <c r="H267" s="50"/>
      <c r="I267" s="314"/>
      <c r="J267" s="314"/>
      <c r="K267" s="50"/>
    </row>
    <row r="268" spans="1:11" ht="12.75">
      <c r="A268" s="275"/>
      <c r="B268" s="29" t="s">
        <v>27</v>
      </c>
      <c r="C268" s="44"/>
      <c r="D268" s="44"/>
      <c r="E268" s="47"/>
      <c r="F268" s="47">
        <f>SUM(F267:F267)</f>
        <v>0</v>
      </c>
      <c r="G268" s="254">
        <f>F268/4.5</f>
        <v>0</v>
      </c>
      <c r="H268" s="50"/>
      <c r="I268" s="314"/>
      <c r="J268" s="314"/>
      <c r="K268" s="50"/>
    </row>
    <row r="269" spans="1:11" ht="13.5" thickBot="1">
      <c r="A269" s="2"/>
      <c r="B269" s="2"/>
      <c r="C269" s="2"/>
      <c r="D269" s="146"/>
      <c r="E269" s="310"/>
      <c r="F269" s="310"/>
      <c r="G269" s="148"/>
      <c r="H269" s="2"/>
      <c r="I269" s="3"/>
      <c r="J269" s="3"/>
      <c r="K269" s="2"/>
    </row>
    <row r="270" spans="1:11" ht="26.25" thickBot="1">
      <c r="A270" s="325" t="s">
        <v>110</v>
      </c>
      <c r="B270" s="330" t="s">
        <v>239</v>
      </c>
      <c r="C270" s="331"/>
      <c r="D270" s="331"/>
      <c r="E270" s="331"/>
      <c r="F270" s="331"/>
      <c r="G270" s="332"/>
      <c r="H270" s="149" t="s">
        <v>36</v>
      </c>
      <c r="I270" s="150">
        <v>42681</v>
      </c>
      <c r="J270" s="150">
        <v>42704</v>
      </c>
      <c r="K270" s="125" t="s">
        <v>275</v>
      </c>
    </row>
    <row r="271" spans="1:11" ht="38.25">
      <c r="A271" s="203">
        <v>1</v>
      </c>
      <c r="B271" s="120" t="s">
        <v>213</v>
      </c>
      <c r="C271" s="232" t="s">
        <v>240</v>
      </c>
      <c r="D271" s="327"/>
      <c r="E271" s="327"/>
      <c r="F271" s="194">
        <v>0</v>
      </c>
      <c r="G271" s="194">
        <f>F271/4.5</f>
        <v>0</v>
      </c>
      <c r="H271" s="114"/>
      <c r="I271" s="10"/>
      <c r="J271" s="10"/>
      <c r="K271" s="114"/>
    </row>
    <row r="272" spans="1:11" ht="12.75">
      <c r="A272" s="263"/>
      <c r="B272" s="116" t="s">
        <v>27</v>
      </c>
      <c r="C272" s="80"/>
      <c r="D272" s="80"/>
      <c r="E272" s="117"/>
      <c r="F272" s="91">
        <v>0</v>
      </c>
      <c r="G272" s="233">
        <f>F272/4.5</f>
        <v>0</v>
      </c>
      <c r="H272" s="118"/>
      <c r="I272" s="10"/>
      <c r="J272" s="10"/>
      <c r="K272" s="9"/>
    </row>
    <row r="273" spans="1:11" ht="18.75" customHeight="1" thickBot="1">
      <c r="A273" s="157"/>
      <c r="B273" s="9"/>
      <c r="C273" s="9"/>
      <c r="D273" s="9"/>
      <c r="E273" s="9"/>
      <c r="F273" s="111"/>
      <c r="G273" s="26"/>
      <c r="H273" s="9"/>
      <c r="I273" s="10"/>
      <c r="J273" s="10"/>
      <c r="K273" s="119"/>
    </row>
    <row r="274" spans="1:11" ht="26.25" thickBot="1">
      <c r="A274" s="110" t="s">
        <v>117</v>
      </c>
      <c r="B274" s="333" t="s">
        <v>241</v>
      </c>
      <c r="C274" s="334"/>
      <c r="D274" s="334"/>
      <c r="E274" s="334"/>
      <c r="F274" s="334"/>
      <c r="G274" s="335"/>
      <c r="H274" s="142" t="s">
        <v>36</v>
      </c>
      <c r="I274" s="150">
        <v>42683</v>
      </c>
      <c r="J274" s="150">
        <v>42704</v>
      </c>
      <c r="K274" s="125" t="s">
        <v>275</v>
      </c>
    </row>
    <row r="275" spans="1:11" ht="15" customHeight="1">
      <c r="A275" s="203">
        <v>1</v>
      </c>
      <c r="B275" s="31" t="s">
        <v>15</v>
      </c>
      <c r="C275" s="83" t="s">
        <v>91</v>
      </c>
      <c r="D275" s="39">
        <v>0</v>
      </c>
      <c r="E275" s="40">
        <v>30</v>
      </c>
      <c r="F275" s="34">
        <f>D275*E275</f>
        <v>0</v>
      </c>
      <c r="G275" s="34">
        <f>F275/4.5</f>
        <v>0</v>
      </c>
      <c r="H275" s="15"/>
      <c r="I275" s="316"/>
      <c r="J275" s="16"/>
      <c r="K275" s="15"/>
    </row>
    <row r="276" spans="1:11" ht="14.25" customHeight="1">
      <c r="A276" s="33">
        <v>2</v>
      </c>
      <c r="B276" s="30" t="s">
        <v>95</v>
      </c>
      <c r="C276" s="33" t="s">
        <v>92</v>
      </c>
      <c r="D276" s="39">
        <v>0</v>
      </c>
      <c r="E276" s="40">
        <v>7</v>
      </c>
      <c r="F276" s="14">
        <f>D276*E276</f>
        <v>0</v>
      </c>
      <c r="G276" s="34">
        <f>F276/4.5</f>
        <v>0</v>
      </c>
      <c r="H276" s="15"/>
      <c r="I276" s="316"/>
      <c r="J276" s="16"/>
      <c r="K276" s="15"/>
    </row>
    <row r="277" spans="1:11" ht="12.75">
      <c r="A277" s="168"/>
      <c r="B277" s="20" t="s">
        <v>27</v>
      </c>
      <c r="C277" s="17"/>
      <c r="D277" s="17"/>
      <c r="E277" s="18"/>
      <c r="F277" s="18">
        <f>SUM(F275:F276)</f>
        <v>0</v>
      </c>
      <c r="G277" s="91">
        <f>F277/4.5</f>
        <v>0</v>
      </c>
      <c r="H277" s="15"/>
      <c r="I277" s="316"/>
      <c r="J277" s="16"/>
      <c r="K277" s="15"/>
    </row>
    <row r="278" spans="1:10" ht="19.5" customHeight="1" thickBot="1">
      <c r="A278" s="25"/>
      <c r="F278" s="4"/>
      <c r="G278" s="4"/>
      <c r="I278" s="4"/>
      <c r="J278" s="4"/>
    </row>
    <row r="279" spans="1:11" ht="26.25" thickBot="1">
      <c r="A279" s="110" t="s">
        <v>150</v>
      </c>
      <c r="B279" s="333" t="s">
        <v>147</v>
      </c>
      <c r="C279" s="334"/>
      <c r="D279" s="334"/>
      <c r="E279" s="334"/>
      <c r="F279" s="334"/>
      <c r="G279" s="335"/>
      <c r="H279" s="142" t="s">
        <v>36</v>
      </c>
      <c r="I279" s="150">
        <v>42688</v>
      </c>
      <c r="J279" s="150">
        <v>42713</v>
      </c>
      <c r="K279" s="125" t="s">
        <v>275</v>
      </c>
    </row>
    <row r="280" spans="1:11" ht="12.75">
      <c r="A280" s="203">
        <v>1</v>
      </c>
      <c r="B280" s="53" t="s">
        <v>143</v>
      </c>
      <c r="C280" s="83" t="s">
        <v>153</v>
      </c>
      <c r="D280" s="39">
        <v>0</v>
      </c>
      <c r="E280" s="40">
        <v>180</v>
      </c>
      <c r="F280" s="34">
        <f>D280*E280</f>
        <v>0</v>
      </c>
      <c r="G280" s="34">
        <f>F280/4.5</f>
        <v>0</v>
      </c>
      <c r="H280" s="15"/>
      <c r="I280" s="316"/>
      <c r="J280" s="16"/>
      <c r="K280" s="15"/>
    </row>
    <row r="281" spans="1:11" ht="12.75">
      <c r="A281" s="83">
        <v>2</v>
      </c>
      <c r="B281" s="53" t="s">
        <v>144</v>
      </c>
      <c r="C281" s="33" t="s">
        <v>156</v>
      </c>
      <c r="D281" s="39">
        <v>0</v>
      </c>
      <c r="E281" s="40">
        <v>220</v>
      </c>
      <c r="F281" s="14">
        <f>D281*E281</f>
        <v>0</v>
      </c>
      <c r="G281" s="34">
        <f>F281/4.5</f>
        <v>0</v>
      </c>
      <c r="H281" s="15"/>
      <c r="I281" s="316"/>
      <c r="J281" s="16"/>
      <c r="K281" s="15"/>
    </row>
    <row r="282" spans="1:11" ht="25.5">
      <c r="A282" s="33">
        <v>3</v>
      </c>
      <c r="B282" s="53" t="s">
        <v>145</v>
      </c>
      <c r="C282" s="33" t="s">
        <v>157</v>
      </c>
      <c r="D282" s="39">
        <v>0</v>
      </c>
      <c r="E282" s="40">
        <v>75</v>
      </c>
      <c r="F282" s="14">
        <f>D282*E282</f>
        <v>0</v>
      </c>
      <c r="G282" s="14">
        <f>F282/4.5</f>
        <v>0</v>
      </c>
      <c r="H282" s="15"/>
      <c r="I282" s="316"/>
      <c r="J282" s="16"/>
      <c r="K282" s="15"/>
    </row>
    <row r="283" spans="1:11" ht="25.5">
      <c r="A283" s="33">
        <v>4</v>
      </c>
      <c r="B283" s="53" t="s">
        <v>146</v>
      </c>
      <c r="C283" s="33" t="s">
        <v>157</v>
      </c>
      <c r="D283" s="39">
        <v>0</v>
      </c>
      <c r="E283" s="40">
        <v>80</v>
      </c>
      <c r="F283" s="14">
        <f>D283*E283</f>
        <v>0</v>
      </c>
      <c r="G283" s="34">
        <f>F283/4.5</f>
        <v>0</v>
      </c>
      <c r="H283" s="15"/>
      <c r="I283" s="316"/>
      <c r="J283" s="16"/>
      <c r="K283" s="15"/>
    </row>
    <row r="284" spans="1:11" ht="12.75">
      <c r="A284" s="168"/>
      <c r="B284" s="20" t="s">
        <v>27</v>
      </c>
      <c r="C284" s="17"/>
      <c r="D284" s="17"/>
      <c r="E284" s="18"/>
      <c r="F284" s="18">
        <f>SUM(F280:F283)</f>
        <v>0</v>
      </c>
      <c r="G284" s="91">
        <f>F284/4.5</f>
        <v>0</v>
      </c>
      <c r="H284" s="15"/>
      <c r="I284" s="316"/>
      <c r="J284" s="16"/>
      <c r="K284" s="15"/>
    </row>
    <row r="285" spans="1:11" ht="13.5" thickBot="1">
      <c r="A285" s="9"/>
      <c r="B285" s="158"/>
      <c r="C285" s="9"/>
      <c r="D285" s="9"/>
      <c r="E285" s="12"/>
      <c r="F285" s="12"/>
      <c r="G285" s="12"/>
      <c r="H285" s="15"/>
      <c r="I285" s="316"/>
      <c r="J285" s="16"/>
      <c r="K285" s="15"/>
    </row>
    <row r="286" spans="1:11" ht="26.25" thickBot="1">
      <c r="A286" s="298" t="s">
        <v>151</v>
      </c>
      <c r="B286" s="198" t="s">
        <v>94</v>
      </c>
      <c r="C286" s="260" t="s">
        <v>50</v>
      </c>
      <c r="D286" s="84"/>
      <c r="E286" s="122"/>
      <c r="F286" s="123">
        <v>550</v>
      </c>
      <c r="G286" s="105">
        <f>F286/4.5</f>
        <v>122.22222222222223</v>
      </c>
      <c r="H286" s="149" t="s">
        <v>36</v>
      </c>
      <c r="I286" s="150">
        <v>42706</v>
      </c>
      <c r="J286" s="150">
        <v>42720</v>
      </c>
      <c r="K286" s="125" t="s">
        <v>275</v>
      </c>
    </row>
    <row r="287" spans="2:11" ht="12.75">
      <c r="B287" s="65" t="s">
        <v>27</v>
      </c>
      <c r="C287" s="68"/>
      <c r="D287" s="68"/>
      <c r="E287" s="69"/>
      <c r="F287" s="109">
        <v>550</v>
      </c>
      <c r="G287" s="109">
        <f>F287/4.5</f>
        <v>122.22222222222223</v>
      </c>
      <c r="H287" s="9"/>
      <c r="I287" s="10"/>
      <c r="J287" s="10"/>
      <c r="K287" s="9"/>
    </row>
    <row r="288" spans="1:11" ht="13.5" thickBot="1">
      <c r="A288" s="202"/>
      <c r="B288" s="11"/>
      <c r="C288" s="9"/>
      <c r="D288" s="9"/>
      <c r="E288" s="12"/>
      <c r="F288" s="12"/>
      <c r="G288" s="111"/>
      <c r="H288" s="9"/>
      <c r="I288" s="10"/>
      <c r="J288" s="10"/>
      <c r="K288" s="9"/>
    </row>
    <row r="289" spans="1:11" ht="26.25" thickBot="1">
      <c r="A289" s="308" t="s">
        <v>152</v>
      </c>
      <c r="B289" s="96" t="s">
        <v>43</v>
      </c>
      <c r="C289" s="221" t="s">
        <v>76</v>
      </c>
      <c r="D289" s="84"/>
      <c r="E289" s="145"/>
      <c r="F289" s="105">
        <v>0</v>
      </c>
      <c r="G289" s="105">
        <f>F289/4.5</f>
        <v>0</v>
      </c>
      <c r="H289" s="124" t="s">
        <v>36</v>
      </c>
      <c r="I289" s="336" t="s">
        <v>115</v>
      </c>
      <c r="J289" s="337"/>
      <c r="K289" s="125" t="s">
        <v>275</v>
      </c>
    </row>
    <row r="290" spans="1:11" ht="12.75">
      <c r="A290" s="328"/>
      <c r="B290" s="97" t="s">
        <v>27</v>
      </c>
      <c r="C290" s="80"/>
      <c r="D290" s="80"/>
      <c r="E290" s="81"/>
      <c r="F290" s="109">
        <v>0</v>
      </c>
      <c r="G290" s="109">
        <f>F290/4.5</f>
        <v>0</v>
      </c>
      <c r="H290" s="25"/>
      <c r="I290" s="58"/>
      <c r="J290" s="58"/>
      <c r="K290" s="25"/>
    </row>
    <row r="291" spans="1:11" ht="12.75">
      <c r="A291" s="15"/>
      <c r="B291" s="158"/>
      <c r="C291" s="9"/>
      <c r="D291" s="9"/>
      <c r="E291" s="12"/>
      <c r="F291" s="26"/>
      <c r="G291" s="26"/>
      <c r="H291" s="25"/>
      <c r="I291" s="58"/>
      <c r="J291" s="58"/>
      <c r="K291" s="25"/>
    </row>
    <row r="292" spans="1:11" ht="12.75">
      <c r="A292" s="329" t="s">
        <v>192</v>
      </c>
      <c r="B292" s="15" t="s">
        <v>360</v>
      </c>
      <c r="C292" s="15"/>
      <c r="D292" s="15"/>
      <c r="E292" s="15"/>
      <c r="F292" s="19"/>
      <c r="G292" s="19"/>
      <c r="H292" s="15"/>
      <c r="I292" s="58"/>
      <c r="J292" s="58"/>
      <c r="K292" s="25"/>
    </row>
    <row r="293" spans="1:11" ht="12.75">
      <c r="A293" s="15"/>
      <c r="B293" s="158"/>
      <c r="C293" s="9"/>
      <c r="D293" s="9"/>
      <c r="E293" s="12"/>
      <c r="F293" s="26"/>
      <c r="G293" s="26"/>
      <c r="H293" s="25"/>
      <c r="I293" s="58"/>
      <c r="J293" s="58"/>
      <c r="K293" s="25"/>
    </row>
    <row r="294" spans="1:11" ht="12.75">
      <c r="A294" s="25"/>
      <c r="B294" s="15"/>
      <c r="C294" s="15"/>
      <c r="D294" s="19"/>
      <c r="E294" s="15"/>
      <c r="F294" s="19"/>
      <c r="G294" s="15"/>
      <c r="H294" s="15"/>
      <c r="I294" s="15"/>
      <c r="J294" s="15"/>
      <c r="K294" s="15"/>
    </row>
    <row r="295" spans="2:11" ht="12.75">
      <c r="B295" s="15"/>
      <c r="C295" s="15"/>
      <c r="D295" s="19"/>
      <c r="E295" s="15"/>
      <c r="F295" s="19"/>
      <c r="G295" s="15"/>
      <c r="H295" s="9"/>
      <c r="I295" s="15"/>
      <c r="J295" s="15"/>
      <c r="K295" s="15"/>
    </row>
    <row r="296" spans="1:11" ht="12.75">
      <c r="A296" s="15"/>
      <c r="B296" s="15"/>
      <c r="C296" s="15"/>
      <c r="D296" s="19"/>
      <c r="E296" s="15"/>
      <c r="F296" s="19"/>
      <c r="G296" s="15"/>
      <c r="H296" s="9"/>
      <c r="I296" s="15"/>
      <c r="J296" s="15"/>
      <c r="K296" s="15"/>
    </row>
    <row r="297" spans="1:11" ht="12.75">
      <c r="A297" s="15"/>
      <c r="B297" s="15"/>
      <c r="C297" s="15"/>
      <c r="D297" s="19"/>
      <c r="E297" s="15"/>
      <c r="F297" s="19"/>
      <c r="G297" s="15"/>
      <c r="H297" s="9"/>
      <c r="I297" s="15"/>
      <c r="J297" s="15"/>
      <c r="K297" s="15"/>
    </row>
    <row r="298" spans="1:11" ht="12.75">
      <c r="A298" s="15"/>
      <c r="B298" s="15"/>
      <c r="C298" s="15"/>
      <c r="D298" s="15"/>
      <c r="E298" s="15"/>
      <c r="F298" s="19"/>
      <c r="G298" s="15"/>
      <c r="H298" s="9"/>
      <c r="I298" s="15"/>
      <c r="J298" s="15"/>
      <c r="K298" s="15"/>
    </row>
  </sheetData>
  <sheetProtection/>
  <mergeCells count="35">
    <mergeCell ref="B131:G131"/>
    <mergeCell ref="B168:G168"/>
    <mergeCell ref="B174:G174"/>
    <mergeCell ref="B220:F220"/>
    <mergeCell ref="B228:G228"/>
    <mergeCell ref="B236:G236"/>
    <mergeCell ref="B43:G43"/>
    <mergeCell ref="B55:G55"/>
    <mergeCell ref="B59:G59"/>
    <mergeCell ref="B72:G72"/>
    <mergeCell ref="B79:G79"/>
    <mergeCell ref="B110:G110"/>
    <mergeCell ref="H5:H6"/>
    <mergeCell ref="I5:I6"/>
    <mergeCell ref="J5:J6"/>
    <mergeCell ref="K5:K6"/>
    <mergeCell ref="B20:G20"/>
    <mergeCell ref="B39:G39"/>
    <mergeCell ref="D2:F2"/>
    <mergeCell ref="A5:A6"/>
    <mergeCell ref="B5:B6"/>
    <mergeCell ref="C5:C6"/>
    <mergeCell ref="D5:D6"/>
    <mergeCell ref="E5:E6"/>
    <mergeCell ref="F5:G5"/>
    <mergeCell ref="B270:G270"/>
    <mergeCell ref="B274:G274"/>
    <mergeCell ref="B279:G279"/>
    <mergeCell ref="I289:J289"/>
    <mergeCell ref="B245:C245"/>
    <mergeCell ref="B250:G250"/>
    <mergeCell ref="B254:G254"/>
    <mergeCell ref="B258:G258"/>
    <mergeCell ref="B262:G262"/>
    <mergeCell ref="B266:G266"/>
  </mergeCells>
  <printOptions/>
  <pageMargins left="0.511811023622047" right="0.275590551181102" top="0.537401575" bottom="0.393700787" header="0" footer="0"/>
  <pageSetup horizontalDpi="600" verticalDpi="600" orientation="landscape" paperSize="9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mirelan</cp:lastModifiedBy>
  <cp:lastPrinted>2016-02-05T06:33:28Z</cp:lastPrinted>
  <dcterms:created xsi:type="dcterms:W3CDTF">2006-12-28T08:24:43Z</dcterms:created>
  <dcterms:modified xsi:type="dcterms:W3CDTF">2016-02-25T06:21:24Z</dcterms:modified>
  <cp:category/>
  <cp:version/>
  <cp:contentType/>
  <cp:contentStatus/>
</cp:coreProperties>
</file>